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codeName="ThisWorkbook"/>
  <mc:AlternateContent xmlns:mc="http://schemas.openxmlformats.org/markup-compatibility/2006">
    <mc:Choice Requires="x15">
      <x15ac:absPath xmlns:x15ac="http://schemas.microsoft.com/office/spreadsheetml/2010/11/ac" url="T:\(秘)03.サービス\37.電子取引サービス\04.オーダ対応\申込書フォーマット\修正中\Web受注\"/>
    </mc:Choice>
  </mc:AlternateContent>
  <workbookProtection workbookAlgorithmName="SHA-512" workbookHashValue="I93h0EkM+Z9G5RK+a4WJfOwLGpB8HB5OsVhrMsgSE3AsjpeKLAVeHllA914fvI0vKhhCgEYpeaqVDHhpMYiVfw==" workbookSaltValue="OF79zxbyv66Bmt7TnmLK5Q==" workbookSpinCount="100000" lockStructure="1"/>
  <bookViews>
    <workbookView xWindow="-120" yWindow="-120" windowWidth="38640" windowHeight="21120" tabRatio="719" xr2:uid="{00000000-000D-0000-FFFF-FFFF00000000}"/>
  </bookViews>
  <sheets>
    <sheet name="申込書" sheetId="85" r:id="rId1"/>
    <sheet name="連絡先情報" sheetId="60" r:id="rId2"/>
    <sheet name="署名ID削除情報" sheetId="64" state="hidden" r:id="rId3"/>
    <sheet name="署名ID追加情報" sheetId="66" state="hidden" r:id="rId4"/>
    <sheet name="代理者情報" sheetId="68" r:id="rId5"/>
    <sheet name="パートナー(代理店)情報" sheetId="75" state="hidden" r:id="rId6"/>
    <sheet name="申込書 (記入例)" sheetId="86" r:id="rId7"/>
    <sheet name="連絡先情報 (記入例)" sheetId="88" r:id="rId8"/>
    <sheet name="代理者情報 (記入例)" sheetId="71" r:id="rId9"/>
    <sheet name="パートナー(代理店)情報 (記入例)" sheetId="76" state="hidden" r:id="rId10"/>
  </sheets>
  <definedNames>
    <definedName name="_xlnm._FilterDatabase" localSheetId="0" hidden="1">申込書!$B$13:$L$53</definedName>
    <definedName name="_xlnm._FilterDatabase" localSheetId="6" hidden="1">'申込書 (記入例)'!$B$13:$L$53</definedName>
    <definedName name="_xlnm.Print_Area" localSheetId="5">'パートナー(代理店)情報'!$A$1:$G$25</definedName>
    <definedName name="_xlnm.Print_Area" localSheetId="9">'パートナー(代理店)情報 (記入例)'!$A$1:$G$25</definedName>
    <definedName name="_xlnm.Print_Area" localSheetId="2">署名ID削除情報!$A$1:$G$13</definedName>
    <definedName name="_xlnm.Print_Area" localSheetId="3">署名ID追加情報!$A$1:$C$13</definedName>
    <definedName name="_xlnm.Print_Area" localSheetId="0">申込書!$B$1:$M$83</definedName>
    <definedName name="_xlnm.Print_Area" localSheetId="6">'申込書 (記入例)'!$B$1:$M$84</definedName>
    <definedName name="_xlnm.Print_Area" localSheetId="4">代理者情報!$A$1:$G$22</definedName>
    <definedName name="_xlnm.Print_Area" localSheetId="8">'代理者情報 (記入例)'!$A$1:$G$22</definedName>
    <definedName name="_xlnm.Print_Area" localSheetId="1">連絡先情報!$A$1:$G$48</definedName>
    <definedName name="_xlnm.Print_Area" localSheetId="7">'連絡先情報 (記入例)'!$A$1:$G$48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74" i="86" l="1"/>
  <c r="N72" i="86"/>
  <c r="N73" i="85"/>
  <c r="N71" i="85"/>
  <c r="L1" i="86"/>
  <c r="O3" i="86"/>
  <c r="H6" i="86"/>
  <c r="B8" i="86"/>
  <c r="J10" i="86"/>
  <c r="B13" i="86"/>
  <c r="E13" i="86"/>
  <c r="M33" i="86"/>
  <c r="M36" i="86"/>
  <c r="M45" i="86"/>
  <c r="G1" i="60"/>
  <c r="I11" i="60"/>
  <c r="I35" i="60"/>
  <c r="I35" i="88" l="1"/>
  <c r="I11" i="88"/>
  <c r="G1" i="88"/>
  <c r="K1" i="76" l="1"/>
  <c r="K1" i="71"/>
  <c r="K1" i="75"/>
  <c r="K1" i="68"/>
  <c r="C1" i="66"/>
  <c r="G1" i="64"/>
  <c r="M45" i="85"/>
  <c r="M36" i="85"/>
  <c r="M33" i="85"/>
  <c r="B13" i="85"/>
  <c r="J10" i="85"/>
  <c r="B8" i="85"/>
  <c r="H6" i="85"/>
  <c r="O3" i="85"/>
</calcChain>
</file>

<file path=xl/sharedStrings.xml><?xml version="1.0" encoding="utf-8"?>
<sst xmlns="http://schemas.openxmlformats.org/spreadsheetml/2006/main" count="510" uniqueCount="196">
  <si>
    <t>メールアドレス</t>
  </si>
  <si>
    <t>案件名(任意)</t>
    <rPh sb="0" eb="2">
      <t>アンケン</t>
    </rPh>
    <rPh sb="2" eb="3">
      <t>メイ</t>
    </rPh>
    <rPh sb="4" eb="6">
      <t>ニンイ</t>
    </rPh>
    <phoneticPr fontId="1"/>
  </si>
  <si>
    <t>お申込日</t>
    <rPh sb="1" eb="3">
      <t>モウシコミ</t>
    </rPh>
    <rPh sb="3" eb="4">
      <t>ビ</t>
    </rPh>
    <phoneticPr fontId="1"/>
  </si>
  <si>
    <t>氏名</t>
    <rPh sb="0" eb="2">
      <t>シメイ</t>
    </rPh>
    <phoneticPr fontId="1"/>
  </si>
  <si>
    <t>連絡先</t>
    <phoneticPr fontId="1"/>
  </si>
  <si>
    <t>会社名</t>
    <rPh sb="0" eb="3">
      <t>カイシャメイ</t>
    </rPh>
    <phoneticPr fontId="1"/>
  </si>
  <si>
    <t>部署名</t>
    <rPh sb="0" eb="1">
      <t>ブ</t>
    </rPh>
    <rPh sb="1" eb="2">
      <t>ショ</t>
    </rPh>
    <rPh sb="2" eb="3">
      <t>メイ</t>
    </rPh>
    <phoneticPr fontId="1"/>
  </si>
  <si>
    <t>担当者</t>
    <rPh sb="0" eb="3">
      <t>タントウシャ</t>
    </rPh>
    <phoneticPr fontId="1"/>
  </si>
  <si>
    <t>管理台帳の更新が必要になりますので、必ず弊社担当営業までご連絡ください。</t>
    <phoneticPr fontId="1"/>
  </si>
  <si>
    <t>サービスのご利用開始後にメールアドレスが変更になった場合は、</t>
    <phoneticPr fontId="1"/>
  </si>
  <si>
    <t>選択してください。</t>
  </si>
  <si>
    <t>組織名
（日本語表記）</t>
    <rPh sb="0" eb="3">
      <t>ソシキメイ</t>
    </rPh>
    <rPh sb="5" eb="8">
      <t>ニホンゴ</t>
    </rPh>
    <rPh sb="8" eb="10">
      <t>ヒョウキ</t>
    </rPh>
    <phoneticPr fontId="1"/>
  </si>
  <si>
    <t>組織名
（英語表記）</t>
    <rPh sb="5" eb="7">
      <t>エイゴ</t>
    </rPh>
    <rPh sb="7" eb="9">
      <t>ヒョウキ</t>
    </rPh>
    <phoneticPr fontId="1"/>
  </si>
  <si>
    <t>本社所在地
（英語表記）</t>
    <rPh sb="0" eb="1">
      <t>ホン</t>
    </rPh>
    <rPh sb="1" eb="2">
      <t>シャ</t>
    </rPh>
    <rPh sb="2" eb="5">
      <t>ショザイチ</t>
    </rPh>
    <rPh sb="7" eb="9">
      <t>エイゴ</t>
    </rPh>
    <rPh sb="9" eb="11">
      <t>ヒョウキ</t>
    </rPh>
    <phoneticPr fontId="1"/>
  </si>
  <si>
    <t>所属情報</t>
    <rPh sb="0" eb="2">
      <t>ショゾク</t>
    </rPh>
    <rPh sb="2" eb="4">
      <t>ジョウホウ</t>
    </rPh>
    <phoneticPr fontId="1"/>
  </si>
  <si>
    <t>帝国データバンク
企業コード／DNUS</t>
    <rPh sb="0" eb="2">
      <t>テイコク</t>
    </rPh>
    <rPh sb="9" eb="11">
      <t>キギョウ</t>
    </rPh>
    <phoneticPr fontId="1"/>
  </si>
  <si>
    <t>以下は、ご利用中の署名IDのうち、解約を行う署名IDの情報をご記入ください。</t>
    <rPh sb="0" eb="2">
      <t>イカ</t>
    </rPh>
    <rPh sb="5" eb="8">
      <t>リヨウチュウ</t>
    </rPh>
    <rPh sb="9" eb="11">
      <t>ショメイ</t>
    </rPh>
    <rPh sb="17" eb="19">
      <t>カイヤク</t>
    </rPh>
    <rPh sb="20" eb="21">
      <t>オコナ</t>
    </rPh>
    <rPh sb="22" eb="24">
      <t>ショメイ</t>
    </rPh>
    <rPh sb="27" eb="29">
      <t>ジョウホウ</t>
    </rPh>
    <rPh sb="31" eb="33">
      <t>キニュウ</t>
    </rPh>
    <phoneticPr fontId="1"/>
  </si>
  <si>
    <t>IDの削除作業は、年次の契約更新の際に実施いたします。</t>
    <rPh sb="3" eb="5">
      <t>サクジョ</t>
    </rPh>
    <rPh sb="5" eb="7">
      <t>サギョウ</t>
    </rPh>
    <rPh sb="9" eb="11">
      <t>ネンジ</t>
    </rPh>
    <rPh sb="12" eb="14">
      <t>ケイヤク</t>
    </rPh>
    <rPh sb="14" eb="16">
      <t>コウシン</t>
    </rPh>
    <rPh sb="17" eb="18">
      <t>サイ</t>
    </rPh>
    <rPh sb="19" eb="21">
      <t>ジッシ</t>
    </rPh>
    <phoneticPr fontId="1"/>
  </si>
  <si>
    <t>削除した署名IDに紐づく電子証明書証明書は失効されます。</t>
    <rPh sb="0" eb="2">
      <t>サクジョ</t>
    </rPh>
    <rPh sb="4" eb="6">
      <t>ショメイ</t>
    </rPh>
    <rPh sb="9" eb="10">
      <t>ヒモ</t>
    </rPh>
    <rPh sb="12" eb="14">
      <t>デンシ</t>
    </rPh>
    <rPh sb="14" eb="17">
      <t>ショウメイショ</t>
    </rPh>
    <rPh sb="17" eb="20">
      <t>ショウメイショ</t>
    </rPh>
    <rPh sb="21" eb="23">
      <t>シッコウ</t>
    </rPh>
    <phoneticPr fontId="1"/>
  </si>
  <si>
    <t>No</t>
    <phoneticPr fontId="1"/>
  </si>
  <si>
    <t>署名ID(削除)</t>
    <rPh sb="0" eb="2">
      <t>ショメイ</t>
    </rPh>
    <rPh sb="5" eb="7">
      <t>サクジョ</t>
    </rPh>
    <phoneticPr fontId="1"/>
  </si>
  <si>
    <t>削除された署名IDならびに失効された電子証明書を再利用することはできませんのでご注意ください。</t>
    <rPh sb="24" eb="27">
      <t>サイリヨウ</t>
    </rPh>
    <rPh sb="40" eb="42">
      <t>チュウイ</t>
    </rPh>
    <phoneticPr fontId="1"/>
  </si>
  <si>
    <t>部署名
（日本語表記）</t>
    <rPh sb="0" eb="2">
      <t>ブショ</t>
    </rPh>
    <rPh sb="2" eb="3">
      <t>メイ</t>
    </rPh>
    <rPh sb="5" eb="8">
      <t>ニホンゴ</t>
    </rPh>
    <rPh sb="8" eb="10">
      <t>ヒョウキ</t>
    </rPh>
    <phoneticPr fontId="1"/>
  </si>
  <si>
    <t>備考</t>
    <rPh sb="0" eb="2">
      <t>ビコウ</t>
    </rPh>
    <phoneticPr fontId="1"/>
  </si>
  <si>
    <t xml:space="preserve"> E-mail</t>
    <phoneticPr fontId="1"/>
  </si>
  <si>
    <t>[DIACERTサービス（電子申請用電子証明書）]（https://www.diacert.jp/）</t>
    <rPh sb="13" eb="15">
      <t>デンシ</t>
    </rPh>
    <rPh sb="15" eb="18">
      <t>シンセイヨウ</t>
    </rPh>
    <rPh sb="18" eb="20">
      <t>デンシ</t>
    </rPh>
    <rPh sb="20" eb="23">
      <t>ショウメイショ</t>
    </rPh>
    <phoneticPr fontId="1"/>
  </si>
  <si>
    <t>備考欄</t>
    <rPh sb="0" eb="2">
      <t>ビコウ</t>
    </rPh>
    <rPh sb="2" eb="3">
      <t>ラン</t>
    </rPh>
    <phoneticPr fontId="1"/>
  </si>
  <si>
    <t>注1：お客様情報の登録が完了し本サービスのご契約情報が記載されたクーポンがお客様のお手元に届く日です。原則お申し込みから別紙に定める日数をいただきます。</t>
    <rPh sb="0" eb="1">
      <t>チュウ</t>
    </rPh>
    <rPh sb="4" eb="5">
      <t>キャク</t>
    </rPh>
    <rPh sb="5" eb="6">
      <t>サマ</t>
    </rPh>
    <rPh sb="6" eb="8">
      <t>ジョウホウ</t>
    </rPh>
    <rPh sb="9" eb="11">
      <t>トウロク</t>
    </rPh>
    <rPh sb="12" eb="14">
      <t>カンリョウ</t>
    </rPh>
    <rPh sb="15" eb="16">
      <t>ホン</t>
    </rPh>
    <rPh sb="22" eb="24">
      <t>ケイヤク</t>
    </rPh>
    <rPh sb="24" eb="26">
      <t>ジョウホウ</t>
    </rPh>
    <rPh sb="60" eb="62">
      <t>ベッシ</t>
    </rPh>
    <rPh sb="63" eb="64">
      <t>サダ</t>
    </rPh>
    <rPh sb="66" eb="68">
      <t>ニッスウ</t>
    </rPh>
    <phoneticPr fontId="1"/>
  </si>
  <si>
    <t>申込区分</t>
    <rPh sb="0" eb="2">
      <t>モウシコミ</t>
    </rPh>
    <rPh sb="2" eb="4">
      <t>クブン</t>
    </rPh>
    <phoneticPr fontId="1"/>
  </si>
  <si>
    <t>x-api-key
（PKI Platform）</t>
    <phoneticPr fontId="1"/>
  </si>
  <si>
    <t>署名ID削除情報</t>
    <phoneticPr fontId="1"/>
  </si>
  <si>
    <t>[署名ID削除情報]</t>
    <phoneticPr fontId="1"/>
  </si>
  <si>
    <t xml:space="preserve"> 新規申込み時は、以下のシートも必ずご記入ください。</t>
    <phoneticPr fontId="1"/>
  </si>
  <si>
    <t>オプション</t>
    <phoneticPr fontId="1"/>
  </si>
  <si>
    <t>表明</t>
    <rPh sb="0" eb="2">
      <t>ヒョウメイ</t>
    </rPh>
    <phoneticPr fontId="1"/>
  </si>
  <si>
    <t>グループID</t>
    <phoneticPr fontId="1"/>
  </si>
  <si>
    <t>契約申込者区分</t>
    <rPh sb="0" eb="2">
      <t>ケイヤク</t>
    </rPh>
    <rPh sb="2" eb="4">
      <t>モウシコミ</t>
    </rPh>
    <rPh sb="4" eb="5">
      <t>シャ</t>
    </rPh>
    <rPh sb="5" eb="7">
      <t>クブン</t>
    </rPh>
    <phoneticPr fontId="1"/>
  </si>
  <si>
    <t>プロファイルID</t>
    <phoneticPr fontId="1"/>
  </si>
  <si>
    <t>RA組織コード</t>
    <rPh sb="2" eb="4">
      <t>ソシキ</t>
    </rPh>
    <phoneticPr fontId="1"/>
  </si>
  <si>
    <t>役職
（英語表記）</t>
    <phoneticPr fontId="1"/>
  </si>
  <si>
    <t>部門名
（日本語表記）</t>
    <rPh sb="0" eb="2">
      <t>ブモン</t>
    </rPh>
    <rPh sb="2" eb="3">
      <t>メイ</t>
    </rPh>
    <rPh sb="5" eb="8">
      <t>ニホンゴ</t>
    </rPh>
    <rPh sb="8" eb="10">
      <t>ヒョウキ</t>
    </rPh>
    <phoneticPr fontId="1"/>
  </si>
  <si>
    <t>部門名
（英語表記）</t>
    <rPh sb="0" eb="2">
      <t>ブモン</t>
    </rPh>
    <rPh sb="2" eb="3">
      <t>メイ</t>
    </rPh>
    <rPh sb="5" eb="7">
      <t>エイゴ</t>
    </rPh>
    <rPh sb="7" eb="9">
      <t>ヒョウキ</t>
    </rPh>
    <phoneticPr fontId="1"/>
  </si>
  <si>
    <t>部署名
（英語表記）</t>
    <rPh sb="0" eb="2">
      <t>ブショ</t>
    </rPh>
    <rPh sb="2" eb="3">
      <t>メイ</t>
    </rPh>
    <rPh sb="5" eb="7">
      <t>エイゴ</t>
    </rPh>
    <rPh sb="7" eb="9">
      <t>ヒョウキ</t>
    </rPh>
    <phoneticPr fontId="1"/>
  </si>
  <si>
    <t>役職
（日本語表記）</t>
    <phoneticPr fontId="1"/>
  </si>
  <si>
    <t>クーポン番号</t>
    <rPh sb="4" eb="6">
      <t>バンゴウ</t>
    </rPh>
    <phoneticPr fontId="1"/>
  </si>
  <si>
    <t>姓
（日本語表記）</t>
    <rPh sb="0" eb="1">
      <t>セイ</t>
    </rPh>
    <rPh sb="3" eb="6">
      <t>ニホンゴ</t>
    </rPh>
    <rPh sb="6" eb="8">
      <t>ヒョウキ</t>
    </rPh>
    <phoneticPr fontId="1"/>
  </si>
  <si>
    <t>利用者情報更新
オプション</t>
    <rPh sb="0" eb="3">
      <t>リヨウシャ</t>
    </rPh>
    <rPh sb="3" eb="5">
      <t>ジョウホウ</t>
    </rPh>
    <rPh sb="5" eb="7">
      <t>コウシン</t>
    </rPh>
    <phoneticPr fontId="1"/>
  </si>
  <si>
    <t>名
（日本語表記）</t>
    <rPh sb="0" eb="1">
      <t>メイ</t>
    </rPh>
    <rPh sb="3" eb="6">
      <t>ニホンゴ</t>
    </rPh>
    <rPh sb="6" eb="8">
      <t>ヒョウキ</t>
    </rPh>
    <phoneticPr fontId="1"/>
  </si>
  <si>
    <t>姓
（ローマ字表記）</t>
    <rPh sb="0" eb="1">
      <t>セイ</t>
    </rPh>
    <rPh sb="6" eb="7">
      <t>ジ</t>
    </rPh>
    <rPh sb="7" eb="9">
      <t>ヒョウキ</t>
    </rPh>
    <phoneticPr fontId="1"/>
  </si>
  <si>
    <t>名
（ローマ字表記）</t>
    <rPh sb="0" eb="1">
      <t>メイ</t>
    </rPh>
    <rPh sb="6" eb="7">
      <t>ジ</t>
    </rPh>
    <rPh sb="7" eb="9">
      <t>ヒョウキ</t>
    </rPh>
    <phoneticPr fontId="1"/>
  </si>
  <si>
    <t>関連ファイル保存
オプション</t>
    <rPh sb="0" eb="2">
      <t>カンレン</t>
    </rPh>
    <rPh sb="6" eb="8">
      <t>ホゾン</t>
    </rPh>
    <phoneticPr fontId="1"/>
  </si>
  <si>
    <t>署名ID(追加)</t>
    <rPh sb="0" eb="2">
      <t>ショメイ</t>
    </rPh>
    <rPh sb="5" eb="7">
      <t>ツイカ</t>
    </rPh>
    <phoneticPr fontId="1"/>
  </si>
  <si>
    <t>弊社記入欄</t>
    <rPh sb="0" eb="1">
      <t>ヘイ</t>
    </rPh>
    <rPh sb="1" eb="2">
      <t>シャ</t>
    </rPh>
    <rPh sb="2" eb="4">
      <t>キニュウ</t>
    </rPh>
    <rPh sb="4" eb="5">
      <t>ラン</t>
    </rPh>
    <phoneticPr fontId="1"/>
  </si>
  <si>
    <t>RA情報</t>
    <rPh sb="2" eb="4">
      <t>ジョウホウ</t>
    </rPh>
    <phoneticPr fontId="1"/>
  </si>
  <si>
    <t>RA組織名
（現登録）</t>
    <rPh sb="2" eb="5">
      <t>ソシキメイ</t>
    </rPh>
    <rPh sb="7" eb="8">
      <t>ゲン</t>
    </rPh>
    <rPh sb="8" eb="10">
      <t>トウロク</t>
    </rPh>
    <phoneticPr fontId="1"/>
  </si>
  <si>
    <t>以下は、弊社記入欄となります。お客様で情報をご記入いただく必要はありません。</t>
    <rPh sb="0" eb="2">
      <t>イカ</t>
    </rPh>
    <rPh sb="4" eb="6">
      <t>ヘイシャ</t>
    </rPh>
    <rPh sb="6" eb="8">
      <t>キニュウ</t>
    </rPh>
    <rPh sb="8" eb="9">
      <t>ラン</t>
    </rPh>
    <rPh sb="16" eb="18">
      <t>キャクサマ</t>
    </rPh>
    <rPh sb="19" eb="21">
      <t>ジョウホウ</t>
    </rPh>
    <rPh sb="23" eb="25">
      <t>キニュウ</t>
    </rPh>
    <rPh sb="29" eb="31">
      <t>ヒツヨウ</t>
    </rPh>
    <phoneticPr fontId="1"/>
  </si>
  <si>
    <t>署名ID
追加/削除数</t>
    <rPh sb="0" eb="2">
      <t>ショメイ</t>
    </rPh>
    <rPh sb="5" eb="7">
      <t>ツイカ</t>
    </rPh>
    <rPh sb="8" eb="10">
      <t>サクジョ</t>
    </rPh>
    <rPh sb="10" eb="11">
      <t>スウ</t>
    </rPh>
    <phoneticPr fontId="1"/>
  </si>
  <si>
    <t>署名IDを削除する場合は、以下のシートもご記入ください。</t>
    <rPh sb="6" eb="8">
      <t>サクジョ</t>
    </rPh>
    <phoneticPr fontId="1"/>
  </si>
  <si>
    <t>事業者署名プラン</t>
    <phoneticPr fontId="1"/>
  </si>
  <si>
    <t>保管文書の保存領域を追加・変更する場合にご選択ください。10GB単位での追加・変更対応となります。</t>
    <rPh sb="0" eb="2">
      <t>ホカン</t>
    </rPh>
    <rPh sb="2" eb="4">
      <t>ブンショ</t>
    </rPh>
    <rPh sb="5" eb="7">
      <t>ホゾン</t>
    </rPh>
    <rPh sb="7" eb="9">
      <t>リョウイキ</t>
    </rPh>
    <rPh sb="10" eb="12">
      <t>ツイカ</t>
    </rPh>
    <rPh sb="13" eb="15">
      <t>ヘンコウ</t>
    </rPh>
    <rPh sb="17" eb="19">
      <t>バアイ</t>
    </rPh>
    <rPh sb="21" eb="23">
      <t>センタク</t>
    </rPh>
    <rPh sb="32" eb="34">
      <t>タンイ</t>
    </rPh>
    <rPh sb="36" eb="38">
      <t>ツイカ</t>
    </rPh>
    <rPh sb="39" eb="41">
      <t>ヘンコウ</t>
    </rPh>
    <rPh sb="41" eb="43">
      <t>タイオウ</t>
    </rPh>
    <phoneticPr fontId="1"/>
  </si>
  <si>
    <t>契約
プラン</t>
    <phoneticPr fontId="1"/>
  </si>
  <si>
    <t>　　 個人署名プランをお申し込みの場合、新規お申込み又は契約更新の際に企業内RA責任者への電話認証が行われる場合がありますのでご了承ください。</t>
    <rPh sb="3" eb="5">
      <t>コジン</t>
    </rPh>
    <rPh sb="5" eb="7">
      <t>ショメイ</t>
    </rPh>
    <rPh sb="12" eb="13">
      <t>モウ</t>
    </rPh>
    <rPh sb="14" eb="15">
      <t>コ</t>
    </rPh>
    <rPh sb="17" eb="19">
      <t>バアイ</t>
    </rPh>
    <rPh sb="20" eb="22">
      <t>シンキ</t>
    </rPh>
    <rPh sb="23" eb="25">
      <t>モウシコ</t>
    </rPh>
    <rPh sb="26" eb="27">
      <t>マタ</t>
    </rPh>
    <rPh sb="28" eb="30">
      <t>ケイヤク</t>
    </rPh>
    <rPh sb="30" eb="32">
      <t>コウシン</t>
    </rPh>
    <rPh sb="33" eb="34">
      <t>サイ</t>
    </rPh>
    <rPh sb="35" eb="38">
      <t>キギョウナイ</t>
    </rPh>
    <rPh sb="40" eb="43">
      <t>セキニンシャ</t>
    </rPh>
    <rPh sb="45" eb="47">
      <t>デンワ</t>
    </rPh>
    <rPh sb="47" eb="49">
      <t>ニンショウ</t>
    </rPh>
    <rPh sb="50" eb="51">
      <t>オコナ</t>
    </rPh>
    <rPh sb="54" eb="56">
      <t>バアイ</t>
    </rPh>
    <rPh sb="64" eb="66">
      <t>リョウショウ</t>
    </rPh>
    <phoneticPr fontId="1"/>
  </si>
  <si>
    <t>注4：個人署名（実印）プランを利用される場合は、署名IDごとに別途DIACERT電子証明書のご購入が必要です。お申込み方法はDIACERTサービスのHPをご確認ください。</t>
    <rPh sb="0" eb="1">
      <t>チュウ</t>
    </rPh>
    <rPh sb="8" eb="10">
      <t>ジツイン</t>
    </rPh>
    <rPh sb="24" eb="26">
      <t>ショメイ</t>
    </rPh>
    <rPh sb="47" eb="49">
      <t>コウニュウ</t>
    </rPh>
    <phoneticPr fontId="1"/>
  </si>
  <si>
    <t>[入力制御セル]</t>
    <rPh sb="1" eb="3">
      <t>ニュウリョク</t>
    </rPh>
    <rPh sb="3" eb="5">
      <t>セイギョ</t>
    </rPh>
    <phoneticPr fontId="1"/>
  </si>
  <si>
    <t>署名ID追加／削除数：①試使用ではない、②申込区分選択済み</t>
    <rPh sb="0" eb="2">
      <t>ショメイ</t>
    </rPh>
    <rPh sb="4" eb="6">
      <t>ツイカ</t>
    </rPh>
    <rPh sb="7" eb="9">
      <t>サクジョ</t>
    </rPh>
    <rPh sb="9" eb="10">
      <t>スウ</t>
    </rPh>
    <rPh sb="12" eb="15">
      <t>シシヨウ</t>
    </rPh>
    <rPh sb="21" eb="23">
      <t>モウシコミ</t>
    </rPh>
    <rPh sb="23" eb="25">
      <t>クブン</t>
    </rPh>
    <rPh sb="25" eb="27">
      <t>センタク</t>
    </rPh>
    <rPh sb="27" eb="28">
      <t>ズ</t>
    </rPh>
    <phoneticPr fontId="1"/>
  </si>
  <si>
    <t>個人署名プラン：登録文書数（年間）⇒①試使用ではない、②文書数が100単位かつ0以上</t>
    <rPh sb="0" eb="2">
      <t>コジン</t>
    </rPh>
    <rPh sb="2" eb="4">
      <t>ショメイ</t>
    </rPh>
    <rPh sb="8" eb="10">
      <t>トウロク</t>
    </rPh>
    <rPh sb="10" eb="12">
      <t>ブンショ</t>
    </rPh>
    <rPh sb="12" eb="13">
      <t>スウ</t>
    </rPh>
    <rPh sb="14" eb="16">
      <t>ネンカン</t>
    </rPh>
    <rPh sb="19" eb="22">
      <t>シシヨウ</t>
    </rPh>
    <rPh sb="28" eb="30">
      <t>ブンショ</t>
    </rPh>
    <rPh sb="30" eb="31">
      <t>スウ</t>
    </rPh>
    <rPh sb="35" eb="37">
      <t>タンイ</t>
    </rPh>
    <rPh sb="40" eb="42">
      <t>イジョウ</t>
    </rPh>
    <phoneticPr fontId="1"/>
  </si>
  <si>
    <t>検証用</t>
    <rPh sb="0" eb="3">
      <t>ケンショウヨウ</t>
    </rPh>
    <phoneticPr fontId="1"/>
  </si>
  <si>
    <t>契約プラン</t>
    <rPh sb="0" eb="2">
      <t>ケイヤク</t>
    </rPh>
    <phoneticPr fontId="1"/>
  </si>
  <si>
    <t>本番用</t>
    <rPh sb="0" eb="3">
      <t>ホンバンヨウ</t>
    </rPh>
    <phoneticPr fontId="1"/>
  </si>
  <si>
    <t>個人署名プラン</t>
    <rPh sb="0" eb="2">
      <t>コジン</t>
    </rPh>
    <phoneticPr fontId="1"/>
  </si>
  <si>
    <t>容量</t>
    <rPh sb="0" eb="2">
      <t>ヨウリョウ</t>
    </rPh>
    <phoneticPr fontId="1"/>
  </si>
  <si>
    <t>Ver 1.1</t>
    <phoneticPr fontId="1"/>
  </si>
  <si>
    <t>【改訂履歴】</t>
    <rPh sb="1" eb="5">
      <t>カイテイリレキ</t>
    </rPh>
    <phoneticPr fontId="1"/>
  </si>
  <si>
    <t>Ver 1.0</t>
    <phoneticPr fontId="1"/>
  </si>
  <si>
    <t>初版</t>
    <rPh sb="0" eb="2">
      <t>ショハン</t>
    </rPh>
    <phoneticPr fontId="1"/>
  </si>
  <si>
    <t>内容</t>
    <rPh sb="0" eb="2">
      <t>ナイヨウ</t>
    </rPh>
    <phoneticPr fontId="1"/>
  </si>
  <si>
    <t>バージョン</t>
    <phoneticPr fontId="1"/>
  </si>
  <si>
    <t>作成日／改訂日</t>
    <rPh sb="0" eb="3">
      <t>サクセイビ</t>
    </rPh>
    <rPh sb="4" eb="6">
      <t>カイテイ</t>
    </rPh>
    <rPh sb="6" eb="7">
      <t>ビ</t>
    </rPh>
    <phoneticPr fontId="1"/>
  </si>
  <si>
    <t>文書管理APIの台数 -&gt; 稼働台数（OS） の表記変更
署名APIの単位修正、プルダウン化（プルダウン内の数値は「検証用」「本番用」の値により変動）
新規（検証用）申込み時の組織名（日本語表記）の修正　（検証用）-&gt;【検証用】
「契約/取引/検認文書数（年間）」、「 一括検認文書数（年間）」の書式修正（文書数が100単位でない場合は警告表示させる）
契約プラン・オプションに「試使用」選択時に申し込めない項目をグレーアウトする条件書式を追加
プルダウンを「利用を開始する」「利用を停止する」から「利用する」「利用しない」に変更</t>
    <rPh sb="29" eb="31">
      <t>ショメイ</t>
    </rPh>
    <rPh sb="35" eb="37">
      <t>タンイ</t>
    </rPh>
    <rPh sb="37" eb="39">
      <t>シュウセイ</t>
    </rPh>
    <rPh sb="45" eb="46">
      <t>バ</t>
    </rPh>
    <rPh sb="52" eb="53">
      <t>ナイ</t>
    </rPh>
    <rPh sb="54" eb="56">
      <t>スウチ</t>
    </rPh>
    <rPh sb="58" eb="61">
      <t>ケンショウヨウ</t>
    </rPh>
    <rPh sb="63" eb="66">
      <t>ホンバンヨウ</t>
    </rPh>
    <rPh sb="68" eb="69">
      <t>アタイ</t>
    </rPh>
    <rPh sb="72" eb="74">
      <t>ヘンドウ</t>
    </rPh>
    <rPh sb="76" eb="78">
      <t>シンキ</t>
    </rPh>
    <rPh sb="79" eb="82">
      <t>ケンショウヨウ</t>
    </rPh>
    <rPh sb="83" eb="85">
      <t>モウシコ</t>
    </rPh>
    <rPh sb="86" eb="87">
      <t>トキ</t>
    </rPh>
    <rPh sb="88" eb="91">
      <t>ソシキメイ</t>
    </rPh>
    <rPh sb="99" eb="101">
      <t>シュウセイ</t>
    </rPh>
    <rPh sb="103" eb="106">
      <t>ケンショウヨウ</t>
    </rPh>
    <rPh sb="110" eb="113">
      <t>ケンショウヨウ</t>
    </rPh>
    <rPh sb="147" eb="149">
      <t>ショシキ</t>
    </rPh>
    <rPh sb="149" eb="151">
      <t>シュウセイ</t>
    </rPh>
    <rPh sb="152" eb="154">
      <t>ブンショ</t>
    </rPh>
    <rPh sb="154" eb="155">
      <t>スウ</t>
    </rPh>
    <rPh sb="159" eb="161">
      <t>タンイ</t>
    </rPh>
    <rPh sb="164" eb="166">
      <t>バアイ</t>
    </rPh>
    <rPh sb="167" eb="169">
      <t>ケイコク</t>
    </rPh>
    <rPh sb="169" eb="171">
      <t>ヒョウジ</t>
    </rPh>
    <rPh sb="177" eb="179">
      <t>ケイヤク</t>
    </rPh>
    <rPh sb="190" eb="193">
      <t>シシヨウ</t>
    </rPh>
    <rPh sb="194" eb="196">
      <t>センタク</t>
    </rPh>
    <rPh sb="196" eb="197">
      <t>トキ</t>
    </rPh>
    <rPh sb="198" eb="199">
      <t>モウ</t>
    </rPh>
    <rPh sb="200" eb="201">
      <t>コ</t>
    </rPh>
    <rPh sb="204" eb="206">
      <t>コウモク</t>
    </rPh>
    <rPh sb="215" eb="217">
      <t>ジョウケン</t>
    </rPh>
    <rPh sb="217" eb="219">
      <t>ショシキ</t>
    </rPh>
    <rPh sb="220" eb="222">
      <t>ツイカ</t>
    </rPh>
    <rPh sb="230" eb="232">
      <t>リヨウ</t>
    </rPh>
    <rPh sb="233" eb="235">
      <t>カイシ</t>
    </rPh>
    <rPh sb="239" eb="241">
      <t>リヨウ</t>
    </rPh>
    <rPh sb="242" eb="244">
      <t>テイシ</t>
    </rPh>
    <rPh sb="250" eb="252">
      <t>リヨウ</t>
    </rPh>
    <rPh sb="256" eb="258">
      <t>リヨウ</t>
    </rPh>
    <rPh sb="263" eb="265">
      <t>ヘンコウ</t>
    </rPh>
    <phoneticPr fontId="1"/>
  </si>
  <si>
    <t>本人確認方法</t>
    <rPh sb="0" eb="2">
      <t>ホンニン</t>
    </rPh>
    <rPh sb="2" eb="4">
      <t>カクニン</t>
    </rPh>
    <rPh sb="4" eb="6">
      <t>ホウホウ</t>
    </rPh>
    <phoneticPr fontId="1"/>
  </si>
  <si>
    <t>契約組織内
利用者</t>
    <rPh sb="0" eb="2">
      <t>ケイヤク</t>
    </rPh>
    <rPh sb="2" eb="4">
      <t>ソシキ</t>
    </rPh>
    <rPh sb="4" eb="5">
      <t>ナイ</t>
    </rPh>
    <rPh sb="6" eb="9">
      <t>リヨウシャ</t>
    </rPh>
    <phoneticPr fontId="1"/>
  </si>
  <si>
    <t>取引先組織
利用者</t>
    <rPh sb="0" eb="2">
      <t>トリヒキ</t>
    </rPh>
    <rPh sb="2" eb="3">
      <t>サキ</t>
    </rPh>
    <rPh sb="3" eb="5">
      <t>ソシキ</t>
    </rPh>
    <rPh sb="6" eb="9">
      <t>リヨウシャ</t>
    </rPh>
    <phoneticPr fontId="1"/>
  </si>
  <si>
    <t xml:space="preserve">個人署名プランをご利用の場合は本情報が電子証明書のO（Organization name）に記載されます。
認証結果に基づき、大文字小文字や表現（例. Corp.　⇔ Corporation）が変更される場合がありますので、予めご了承ください。 </t>
    <phoneticPr fontId="1"/>
  </si>
  <si>
    <t>利用者の本人確認方法をご選択ください。複数ある場合は備考欄にご記入ください。
個人署名プランで電子証明書を発行するためには、お客様が利用者の本人確認を実施いただく必要があります。</t>
    <rPh sb="0" eb="3">
      <t>リヨウシャ</t>
    </rPh>
    <rPh sb="4" eb="6">
      <t>ホンニン</t>
    </rPh>
    <rPh sb="6" eb="8">
      <t>カクニン</t>
    </rPh>
    <rPh sb="8" eb="10">
      <t>ホウホウ</t>
    </rPh>
    <rPh sb="12" eb="14">
      <t>センタク</t>
    </rPh>
    <rPh sb="19" eb="21">
      <t>フクスウ</t>
    </rPh>
    <rPh sb="23" eb="25">
      <t>バアイ</t>
    </rPh>
    <rPh sb="26" eb="28">
      <t>ビコウ</t>
    </rPh>
    <rPh sb="28" eb="29">
      <t>ラン</t>
    </rPh>
    <rPh sb="31" eb="33">
      <t>キニュウ</t>
    </rPh>
    <phoneticPr fontId="1"/>
  </si>
  <si>
    <t xml:space="preserve"> 変更または解約申込み時は、クーポン記載のクーポン番号をご記入ください。</t>
    <rPh sb="1" eb="3">
      <t>ヘンコウ</t>
    </rPh>
    <rPh sb="6" eb="8">
      <t>カイヤク</t>
    </rPh>
    <rPh sb="18" eb="20">
      <t>キサイ</t>
    </rPh>
    <rPh sb="25" eb="27">
      <t>バンゴウ</t>
    </rPh>
    <rPh sb="29" eb="31">
      <t>キニュウ</t>
    </rPh>
    <phoneticPr fontId="1"/>
  </si>
  <si>
    <t>変更内容</t>
    <rPh sb="0" eb="2">
      <t>ヘンコウ</t>
    </rPh>
    <rPh sb="2" eb="4">
      <t>ナイヨウ</t>
    </rPh>
    <phoneticPr fontId="1"/>
  </si>
  <si>
    <t>申込区分</t>
  </si>
  <si>
    <t>注5：事前のお申し込みなく署名APIオプションを利用された場合、契約変更のお手続きを頂きます。</t>
    <rPh sb="0" eb="1">
      <t>チュウ</t>
    </rPh>
    <rPh sb="3" eb="5">
      <t>ジゼン</t>
    </rPh>
    <rPh sb="7" eb="8">
      <t>モウ</t>
    </rPh>
    <rPh sb="9" eb="10">
      <t>コ</t>
    </rPh>
    <rPh sb="13" eb="15">
      <t>ショメイ</t>
    </rPh>
    <rPh sb="24" eb="26">
      <t>リヨウ</t>
    </rPh>
    <rPh sb="29" eb="31">
      <t>バアイ</t>
    </rPh>
    <rPh sb="32" eb="34">
      <t>ケイヤク</t>
    </rPh>
    <rPh sb="34" eb="36">
      <t>ヘンコウ</t>
    </rPh>
    <rPh sb="38" eb="40">
      <t>テツヅ</t>
    </rPh>
    <rPh sb="42" eb="43">
      <t>イタダ</t>
    </rPh>
    <phoneticPr fontId="1"/>
  </si>
  <si>
    <t xml:space="preserve">     企業内RA責任者の方を組織管理者として設定いたします。組織管理者様に取引先を含めたユーザ登録を実施いただきます。</t>
    <rPh sb="5" eb="7">
      <t>キギョウ</t>
    </rPh>
    <rPh sb="7" eb="8">
      <t>ナイ</t>
    </rPh>
    <rPh sb="10" eb="12">
      <t>セキニン</t>
    </rPh>
    <rPh sb="12" eb="13">
      <t>シャ</t>
    </rPh>
    <rPh sb="14" eb="15">
      <t>カタ</t>
    </rPh>
    <rPh sb="16" eb="18">
      <t>ソシキ</t>
    </rPh>
    <rPh sb="18" eb="21">
      <t>カンリシャ</t>
    </rPh>
    <rPh sb="24" eb="26">
      <t>セッテイ</t>
    </rPh>
    <rPh sb="32" eb="34">
      <t>ソシキ</t>
    </rPh>
    <rPh sb="34" eb="37">
      <t>カンリシャ</t>
    </rPh>
    <rPh sb="37" eb="38">
      <t>サマ</t>
    </rPh>
    <rPh sb="39" eb="41">
      <t>トリヒキ</t>
    </rPh>
    <rPh sb="41" eb="42">
      <t>サキ</t>
    </rPh>
    <rPh sb="43" eb="44">
      <t>フク</t>
    </rPh>
    <rPh sb="49" eb="51">
      <t>トウロク</t>
    </rPh>
    <rPh sb="52" eb="54">
      <t>ジッシ</t>
    </rPh>
    <phoneticPr fontId="1"/>
  </si>
  <si>
    <t>申込方法</t>
    <rPh sb="0" eb="2">
      <t>モウシコミ</t>
    </rPh>
    <rPh sb="2" eb="4">
      <t>ホウホウ</t>
    </rPh>
    <phoneticPr fontId="1"/>
  </si>
  <si>
    <t>パートナー（代理店）の情報をご記入ください。</t>
    <rPh sb="6" eb="9">
      <t>ダイリテン</t>
    </rPh>
    <rPh sb="11" eb="13">
      <t>ジョウホウ</t>
    </rPh>
    <rPh sb="15" eb="17">
      <t>キニュウ</t>
    </rPh>
    <phoneticPr fontId="1"/>
  </si>
  <si>
    <t>※お問い合わせの一時窓口としてご対応いただきます。</t>
    <rPh sb="2" eb="3">
      <t>ト</t>
    </rPh>
    <rPh sb="4" eb="5">
      <t>ア</t>
    </rPh>
    <rPh sb="8" eb="10">
      <t>イチジ</t>
    </rPh>
    <rPh sb="10" eb="12">
      <t>マドグチ</t>
    </rPh>
    <rPh sb="16" eb="18">
      <t>タイオウ</t>
    </rPh>
    <phoneticPr fontId="1"/>
  </si>
  <si>
    <t>※メンテナンスや障害発生時の連絡先となります。</t>
    <rPh sb="8" eb="10">
      <t>ショウガイ</t>
    </rPh>
    <rPh sb="10" eb="12">
      <t>ハッセイ</t>
    </rPh>
    <rPh sb="12" eb="13">
      <t>ジ</t>
    </rPh>
    <rPh sb="14" eb="16">
      <t>レンラク</t>
    </rPh>
    <rPh sb="16" eb="17">
      <t>サキ</t>
    </rPh>
    <phoneticPr fontId="1"/>
  </si>
  <si>
    <t>パートナー
(代理店)
情報</t>
    <rPh sb="7" eb="10">
      <t>ダイリテン</t>
    </rPh>
    <rPh sb="12" eb="14">
      <t>ジョウホウ</t>
    </rPh>
    <phoneticPr fontId="1"/>
  </si>
  <si>
    <t>企業名
（日本語表記）</t>
    <rPh sb="0" eb="2">
      <t>キギョウ</t>
    </rPh>
    <rPh sb="2" eb="3">
      <t>メイ</t>
    </rPh>
    <phoneticPr fontId="1"/>
  </si>
  <si>
    <t>担当者氏名</t>
    <rPh sb="0" eb="3">
      <t>タントウシャ</t>
    </rPh>
    <rPh sb="3" eb="5">
      <t>シメイ</t>
    </rPh>
    <phoneticPr fontId="1"/>
  </si>
  <si>
    <t>電話番号</t>
    <rPh sb="0" eb="4">
      <t>デンワバンゴウ</t>
    </rPh>
    <phoneticPr fontId="1"/>
  </si>
  <si>
    <t>電話番号</t>
    <rPh sb="0" eb="2">
      <t>デンワ</t>
    </rPh>
    <rPh sb="2" eb="4">
      <t>バンゴウ</t>
    </rPh>
    <phoneticPr fontId="1"/>
  </si>
  <si>
    <t>連絡先</t>
    <rPh sb="0" eb="3">
      <t>レンラクサキ</t>
    </rPh>
    <phoneticPr fontId="1"/>
  </si>
  <si>
    <t>[連絡先情報]</t>
    <rPh sb="1" eb="4">
      <t>レンラクサキ</t>
    </rPh>
    <rPh sb="4" eb="6">
      <t>ジョウホウ</t>
    </rPh>
    <phoneticPr fontId="1"/>
  </si>
  <si>
    <t>※契約申込企業の連絡先をご記入ください。</t>
    <rPh sb="1" eb="3">
      <t>ケイヤク</t>
    </rPh>
    <rPh sb="3" eb="5">
      <t>モウシコミ</t>
    </rPh>
    <rPh sb="5" eb="7">
      <t>キギョウ</t>
    </rPh>
    <rPh sb="8" eb="10">
      <t>レンラク</t>
    </rPh>
    <rPh sb="10" eb="11">
      <t>サキ</t>
    </rPh>
    <rPh sb="13" eb="15">
      <t>キニュウ</t>
    </rPh>
    <phoneticPr fontId="1"/>
  </si>
  <si>
    <t>　 (パートナー（代理店）の連絡先は記載しないで下さい。)</t>
    <rPh sb="9" eb="12">
      <t>ダイリテン</t>
    </rPh>
    <phoneticPr fontId="1"/>
  </si>
  <si>
    <t>連絡先-1</t>
    <rPh sb="0" eb="3">
      <t>レンラクサキ</t>
    </rPh>
    <phoneticPr fontId="1"/>
  </si>
  <si>
    <t>連絡先-2</t>
    <rPh sb="0" eb="3">
      <t>レンラクサキ</t>
    </rPh>
    <phoneticPr fontId="1"/>
  </si>
  <si>
    <t>連絡先-3</t>
    <rPh sb="0" eb="3">
      <t>レンラクサキ</t>
    </rPh>
    <phoneticPr fontId="1"/>
  </si>
  <si>
    <t>連絡先-4</t>
    <rPh sb="0" eb="3">
      <t>レンラクサキ</t>
    </rPh>
    <phoneticPr fontId="1"/>
  </si>
  <si>
    <t>連絡先-5</t>
    <rPh sb="0" eb="3">
      <t>レンラクサキ</t>
    </rPh>
    <phoneticPr fontId="1"/>
  </si>
  <si>
    <t>連絡先-6</t>
    <rPh sb="0" eb="3">
      <t>レンラクサキ</t>
    </rPh>
    <phoneticPr fontId="1"/>
  </si>
  <si>
    <t>以下は、メンテナンスや障害発生時の連絡先となります。</t>
    <rPh sb="0" eb="2">
      <t>イカ</t>
    </rPh>
    <phoneticPr fontId="1"/>
  </si>
  <si>
    <t>企業内RA責任者情報</t>
    <rPh sb="0" eb="3">
      <t>キギョウナイ</t>
    </rPh>
    <rPh sb="5" eb="7">
      <t>セキニン</t>
    </rPh>
    <rPh sb="7" eb="8">
      <t>シャ</t>
    </rPh>
    <rPh sb="8" eb="10">
      <t>ジョウホウ</t>
    </rPh>
    <phoneticPr fontId="1"/>
  </si>
  <si>
    <t>連絡先</t>
    <rPh sb="0" eb="2">
      <t>レンラク</t>
    </rPh>
    <rPh sb="2" eb="3">
      <t>サキ</t>
    </rPh>
    <phoneticPr fontId="1"/>
  </si>
  <si>
    <t>・パートナー(代理店)経由の場合は、
 　パートナー(代理店)情報シートもご記入ください。</t>
    <phoneticPr fontId="1"/>
  </si>
  <si>
    <t>貴社のパートナー向けMINDトラストサービス TrustMinder関連 基本契約書を承認し、次の通り申し込みます。</t>
    <phoneticPr fontId="1"/>
  </si>
  <si>
    <t>電子取引サービス @Sign契約約款（https://www.mind.co.jp/clientinfo/atsign/）を承認し、次の通り申し込みます。</t>
    <phoneticPr fontId="1"/>
  </si>
  <si>
    <t>[申込方法]</t>
    <rPh sb="1" eb="3">
      <t>モウシコミ</t>
    </rPh>
    <rPh sb="3" eb="5">
      <t>ホウホウ</t>
    </rPh>
    <phoneticPr fontId="1"/>
  </si>
  <si>
    <t>・検証用の申込みは本番用の契約が前提となります。
・変更申込み時は契約申込者欄、備考欄および変更内容をご記入ください。
・解約申込み時は契約申込者欄、備考欄をご記入ください。</t>
    <phoneticPr fontId="1"/>
  </si>
  <si>
    <t>・検証用の申込みは本番用の契約が前提となります。
・変更申込み時は利用者欄、備考欄および変更内容をご記入ください。
・解約申込み時は利用者欄、備考欄をご記入ください。</t>
    <rPh sb="33" eb="36">
      <t>リヨウシャ</t>
    </rPh>
    <rPh sb="66" eb="69">
      <t>リヨウシャ</t>
    </rPh>
    <phoneticPr fontId="1"/>
  </si>
  <si>
    <t>直接</t>
    <rPh sb="0" eb="2">
      <t>チョクセツ</t>
    </rPh>
    <phoneticPr fontId="1"/>
  </si>
  <si>
    <t>代理者</t>
    <rPh sb="0" eb="2">
      <t>ダイリ</t>
    </rPh>
    <rPh sb="2" eb="3">
      <t>シャ</t>
    </rPh>
    <phoneticPr fontId="1"/>
  </si>
  <si>
    <t>代理者を指定される場合は、以下のシートも必ずご記入ください。</t>
    <rPh sb="0" eb="2">
      <t>ダイリ</t>
    </rPh>
    <rPh sb="2" eb="3">
      <t>シャ</t>
    </rPh>
    <rPh sb="4" eb="6">
      <t>シテイ</t>
    </rPh>
    <rPh sb="9" eb="11">
      <t>バアイ</t>
    </rPh>
    <rPh sb="13" eb="15">
      <t>イカ</t>
    </rPh>
    <rPh sb="20" eb="21">
      <t>カナラ</t>
    </rPh>
    <rPh sb="23" eb="25">
      <t>キニュウ</t>
    </rPh>
    <phoneticPr fontId="1"/>
  </si>
  <si>
    <t>[代理者情報]</t>
    <rPh sb="1" eb="4">
      <t>ダイリシャ</t>
    </rPh>
    <rPh sb="4" eb="6">
      <t>ジョウホウ</t>
    </rPh>
    <phoneticPr fontId="1"/>
  </si>
  <si>
    <t xml:space="preserve"> E-mail</t>
  </si>
  <si>
    <t xml:space="preserve">     ヘルプデスクでのサポートは＠Signをご契約頂いた企業の管理者様（企業内RA責任者及び代理者（2名））からのお問合せに限定させて頂いております。</t>
    <rPh sb="25" eb="28">
      <t>ケイヤクイタダ</t>
    </rPh>
    <rPh sb="30" eb="32">
      <t>キギョウ</t>
    </rPh>
    <rPh sb="33" eb="37">
      <t>カンリシャサマ</t>
    </rPh>
    <rPh sb="38" eb="41">
      <t>キギョウナイ</t>
    </rPh>
    <rPh sb="43" eb="45">
      <t>セキニン</t>
    </rPh>
    <rPh sb="45" eb="46">
      <t>シャ</t>
    </rPh>
    <rPh sb="46" eb="47">
      <t>オヨ</t>
    </rPh>
    <rPh sb="48" eb="50">
      <t>ダイリ</t>
    </rPh>
    <rPh sb="50" eb="51">
      <t>シャ</t>
    </rPh>
    <rPh sb="53" eb="54">
      <t>メイ</t>
    </rPh>
    <phoneticPr fontId="1"/>
  </si>
  <si>
    <t xml:space="preserve">     ヘルプデスクでは管理者様以外からのお問い合わせをお受けすることはできませんので、あらかじめご了承ください。</t>
    <rPh sb="13" eb="17">
      <t>カンリシャサマ</t>
    </rPh>
    <rPh sb="17" eb="19">
      <t>イガイ</t>
    </rPh>
    <rPh sb="23" eb="24">
      <t>ト</t>
    </rPh>
    <rPh sb="25" eb="26">
      <t>ア</t>
    </rPh>
    <rPh sb="30" eb="31">
      <t>ウ</t>
    </rPh>
    <rPh sb="51" eb="53">
      <t>リョウショウ</t>
    </rPh>
    <phoneticPr fontId="1"/>
  </si>
  <si>
    <t>注3：企業内RA（Registration Authority：審査登録局）責任者にはお客様組織に所属されている正社員の方をご指定ください（役職に関する制限はありません）。</t>
    <rPh sb="0" eb="1">
      <t>チュウ</t>
    </rPh>
    <rPh sb="3" eb="5">
      <t>キギョウ</t>
    </rPh>
    <rPh sb="5" eb="6">
      <t>ナイ</t>
    </rPh>
    <rPh sb="32" eb="34">
      <t>シンサ</t>
    </rPh>
    <rPh sb="34" eb="36">
      <t>トウロク</t>
    </rPh>
    <rPh sb="36" eb="37">
      <t>キョク</t>
    </rPh>
    <rPh sb="38" eb="41">
      <t>セキニンシャ</t>
    </rPh>
    <rPh sb="44" eb="46">
      <t>キャクサマ</t>
    </rPh>
    <rPh sb="46" eb="48">
      <t>ソシキ</t>
    </rPh>
    <phoneticPr fontId="1"/>
  </si>
  <si>
    <t xml:space="preserve">     なお、ヘルプデスクでは管理者様かどうかの確認をメール差出人のFromメールアドレスを確認して行っております。</t>
    <rPh sb="16" eb="19">
      <t>カンリシャ</t>
    </rPh>
    <rPh sb="19" eb="20">
      <t>サマ</t>
    </rPh>
    <phoneticPr fontId="1"/>
  </si>
  <si>
    <t>ヘルプデスクでは企業内RA責任者と、代理者（2名）のみお問い合わせを受付いたします。
企業内RA責任者及び代理者以外からのお問い合わせをお受けすることはできませんので、あらかじめご了承ください。
なお、ヘルプデスクでは管理者様かどうかの確認をメール差出人のFromメールアドレスを確認して行っております。</t>
    <rPh sb="23" eb="24">
      <t>メイ</t>
    </rPh>
    <phoneticPr fontId="1"/>
  </si>
  <si>
    <t>三菱</t>
    <phoneticPr fontId="1"/>
  </si>
  <si>
    <t>Mitsubishi</t>
    <phoneticPr fontId="1"/>
  </si>
  <si>
    <t>三菱　太郎</t>
  </si>
  <si>
    <t>追加</t>
  </si>
  <si>
    <t>次郎</t>
    <phoneticPr fontId="1"/>
  </si>
  <si>
    <t>Jiro</t>
    <phoneticPr fontId="1"/>
  </si>
  <si>
    <t>代理</t>
    <rPh sb="0" eb="2">
      <t>ダイリ</t>
    </rPh>
    <phoneticPr fontId="1"/>
  </si>
  <si>
    <t>dairi</t>
    <phoneticPr fontId="1"/>
  </si>
  <si>
    <t>太郎</t>
    <rPh sb="0" eb="2">
      <t>タロウ</t>
    </rPh>
    <phoneticPr fontId="1"/>
  </si>
  <si>
    <t>taro</t>
    <phoneticPr fontId="1"/>
  </si>
  <si>
    <t>dairi.taro@mind.co.jp</t>
    <phoneticPr fontId="1"/>
  </si>
  <si>
    <t>XX-XXXX-XXXX</t>
    <phoneticPr fontId="1"/>
  </si>
  <si>
    <t>〇〇〇〇株式会社</t>
    <rPh sb="4" eb="8">
      <t>カブシキガイシャ</t>
    </rPh>
    <phoneticPr fontId="1"/>
  </si>
  <si>
    <t>　　　　　　　利用者が貴社のMINDトラストサービス TrustMinder関連基本契約書の以下に合意したことを確認しました。
　　　　　　　(4) 甲と利用者で取り決める販売契約で商取引に関する別の定めが無い限り、
　　　　　　　　　電子取引サービス　@Sign 契約約款（以下「約款」という。）の以下について、甲と利用者で適用され、
　　　　　　　　　その他の約款条項は乙と利用者で適用されます。
　　　　　　　　　第1章総則
　　　　　　　　　・第3条（取扱準則）
　　　　　　　　　第2章契約
 　　　　　　　　　・第7条（契約の単位）
 　　　　　　　　　・第8条（利用期間）
 　　　　　　　　　・第9条（契約の申込）
 　　　　　　　　　・第10条（契約の変更）
 　　　　　　　　　・第13条（サービスの停止）
 　　　　　　　　　・第14条（当社が行う契約の解除）
 　　　　　　　　　・第15条（契約者が行う契約の解約）
 　　　　　　　　　・第19条（契約者の名称等の変更）
 　　　　　　　　　・第20条（契約者の義務）
　　　　　　　　　第3章料金
 　　　　　　　　　・第21条（料金）
 　　　　　　　　　・第22条（料金の計算方法）
 　　　　　　　　　・第23条（料金等の請求及び支払）
 　　　　　　　　　・第24条（割増金）
 　　　　　　　　　・第25条（遅延損害金）
 　　　　　　　　　・第26条（金額の端数処理）
 　　　　　　　　　・第27条（消費税）
　　　　　　　　　別紙（電子取引サービス@Sign）
 　　　　　　　　　・2. 料金体系
　　　　　　　(5) 甲と利用者間の販売契約の取り決めによって約款を変更することはできないものとする（上記（4）を除く）。</t>
    <phoneticPr fontId="1"/>
  </si>
  <si>
    <t>注2：課金請求開始日です。クーポン発行希望日の翌月1日となります。</t>
    <rPh sb="0" eb="1">
      <t>チュウ</t>
    </rPh>
    <rPh sb="3" eb="5">
      <t>カキン</t>
    </rPh>
    <rPh sb="5" eb="7">
      <t>セイキュウ</t>
    </rPh>
    <rPh sb="7" eb="9">
      <t>カイシ</t>
    </rPh>
    <rPh sb="9" eb="10">
      <t>ビ</t>
    </rPh>
    <rPh sb="17" eb="19">
      <t>ハッコウ</t>
    </rPh>
    <rPh sb="19" eb="22">
      <t>キボウビ</t>
    </rPh>
    <rPh sb="23" eb="25">
      <t>ヨクゲツ</t>
    </rPh>
    <rPh sb="26" eb="27">
      <t>ニチ</t>
    </rPh>
    <phoneticPr fontId="1"/>
  </si>
  <si>
    <t>署名ID追加／削除数：①試使用ではない、②申込区分選択済み、③契約は30IIDから10ID単位（追加も10ID単位）、④削除時は10ID単位である</t>
    <rPh sb="0" eb="2">
      <t>ショメイ</t>
    </rPh>
    <rPh sb="4" eb="6">
      <t>ツイカ</t>
    </rPh>
    <rPh sb="7" eb="9">
      <t>サクジョ</t>
    </rPh>
    <rPh sb="9" eb="10">
      <t>スウ</t>
    </rPh>
    <rPh sb="12" eb="15">
      <t>シシヨウ</t>
    </rPh>
    <rPh sb="21" eb="23">
      <t>モウシコミ</t>
    </rPh>
    <rPh sb="23" eb="25">
      <t>クブン</t>
    </rPh>
    <rPh sb="25" eb="27">
      <t>センタク</t>
    </rPh>
    <rPh sb="27" eb="28">
      <t>ズ</t>
    </rPh>
    <rPh sb="31" eb="33">
      <t>ケイヤク</t>
    </rPh>
    <rPh sb="45" eb="47">
      <t>タンイ</t>
    </rPh>
    <rPh sb="48" eb="50">
      <t>ツイカ</t>
    </rPh>
    <rPh sb="55" eb="57">
      <t>タンイ</t>
    </rPh>
    <rPh sb="60" eb="62">
      <t>サクジョ</t>
    </rPh>
    <rPh sb="62" eb="63">
      <t>トキ</t>
    </rPh>
    <rPh sb="68" eb="70">
      <t>タンイ</t>
    </rPh>
    <phoneticPr fontId="1"/>
  </si>
  <si>
    <t>事業者署名プラン：文書数（年間）⇒文書数が100単位かつ0以上</t>
    <rPh sb="9" eb="11">
      <t>ブンショ</t>
    </rPh>
    <rPh sb="11" eb="12">
      <t>スウ</t>
    </rPh>
    <rPh sb="13" eb="15">
      <t>ネンカン</t>
    </rPh>
    <rPh sb="17" eb="19">
      <t>ブンショ</t>
    </rPh>
    <rPh sb="19" eb="20">
      <t>スウ</t>
    </rPh>
    <rPh sb="24" eb="26">
      <t>タンイ</t>
    </rPh>
    <rPh sb="29" eb="31">
      <t>イジョウ</t>
    </rPh>
    <phoneticPr fontId="1"/>
  </si>
  <si>
    <t>ログイン認証</t>
    <rPh sb="4" eb="6">
      <t>ニンショウ</t>
    </rPh>
    <phoneticPr fontId="1"/>
  </si>
  <si>
    <t>AzureAD認証</t>
    <rPh sb="7" eb="9">
      <t>ニンショウ</t>
    </rPh>
    <phoneticPr fontId="1"/>
  </si>
  <si>
    <t>ログイン認証に関する機能を提供します。</t>
    <phoneticPr fontId="1"/>
  </si>
  <si>
    <t>IPアドレス制限</t>
    <rPh sb="6" eb="8">
      <t>セイゲン</t>
    </rPh>
    <phoneticPr fontId="1"/>
  </si>
  <si>
    <t>本オプションの申込により、お客様にて接続元IPアドレスの制限が可能となります。</t>
    <rPh sb="0" eb="1">
      <t>ホン</t>
    </rPh>
    <rPh sb="14" eb="16">
      <t>キャクサマ</t>
    </rPh>
    <rPh sb="31" eb="33">
      <t>カノウ</t>
    </rPh>
    <phoneticPr fontId="1"/>
  </si>
  <si>
    <t>文書数は100文書単位でご指定いただけます。文書料金は@Sign登録時点で課金対象となります。(一括検認は署名完了時点で課金対象となります)
文書数の追加前に契約文書数を超過した場合、1文書あたりの料金に30%超過料金が発生します。文書追加申込み時は追加分の文書数をご記入ください。</t>
    <rPh sb="6" eb="8">
      <t>ブンショ</t>
    </rPh>
    <rPh sb="22" eb="24">
      <t>ブンショ</t>
    </rPh>
    <rPh sb="24" eb="26">
      <t>リョウキン</t>
    </rPh>
    <rPh sb="32" eb="34">
      <t>トウロク</t>
    </rPh>
    <rPh sb="34" eb="36">
      <t>ジテン</t>
    </rPh>
    <rPh sb="37" eb="39">
      <t>カキン</t>
    </rPh>
    <rPh sb="39" eb="41">
      <t>タイショウ</t>
    </rPh>
    <rPh sb="115" eb="117">
      <t>ブンショブンショ</t>
    </rPh>
    <phoneticPr fontId="1"/>
  </si>
  <si>
    <t>①文書数は100文書単位でご指定いただけます。文書料金は@Sign登録時点で課金対象となります。(一括検認は署名完了時点で課金対象となります)
登録文書数の追加前に契約文書数を超過した場合、1文書あたりの料金に30%超過料金が発生します。文書追加申込み時は追加分の文書数をご記入ください。　
②承認者のアカウント数に応じて個人署名プラン又は個人署名（実印）プランのお申込みをお願いします。個人署名プランの署名ID数は、新規お申し込み時は30IDから10ID単位、
契約期間中の署名ID追加は10ID単位で可能です。契約頂いた署名ID数を超過した場合、承認者の新規登録等ができなくなります。契約期間中、署名IDを削除することはできません。</t>
    <rPh sb="8" eb="10">
      <t>ブンショ</t>
    </rPh>
    <rPh sb="23" eb="25">
      <t>ブンショ</t>
    </rPh>
    <rPh sb="25" eb="27">
      <t>リョウキン</t>
    </rPh>
    <rPh sb="33" eb="35">
      <t>トウロク</t>
    </rPh>
    <rPh sb="35" eb="37">
      <t>ジテン</t>
    </rPh>
    <rPh sb="38" eb="40">
      <t>カキン</t>
    </rPh>
    <rPh sb="40" eb="42">
      <t>タイショウ</t>
    </rPh>
    <rPh sb="119" eb="121">
      <t>ブンショ</t>
    </rPh>
    <rPh sb="148" eb="150">
      <t>ショウニン</t>
    </rPh>
    <rPh sb="150" eb="151">
      <t>シャ</t>
    </rPh>
    <rPh sb="157" eb="158">
      <t>スウ</t>
    </rPh>
    <rPh sb="159" eb="160">
      <t>オウ</t>
    </rPh>
    <rPh sb="162" eb="164">
      <t>コジン</t>
    </rPh>
    <rPh sb="164" eb="166">
      <t>ショメイ</t>
    </rPh>
    <rPh sb="169" eb="170">
      <t>マタ</t>
    </rPh>
    <rPh sb="171" eb="173">
      <t>コジン</t>
    </rPh>
    <rPh sb="173" eb="175">
      <t>ショメイ</t>
    </rPh>
    <rPh sb="176" eb="178">
      <t>ジツイン</t>
    </rPh>
    <rPh sb="184" eb="186">
      <t>モウシコ</t>
    </rPh>
    <rPh sb="189" eb="190">
      <t>ネガ</t>
    </rPh>
    <rPh sb="300" eb="302">
      <t>ショメイ</t>
    </rPh>
    <phoneticPr fontId="1"/>
  </si>
  <si>
    <t>API連携</t>
    <rPh sb="3" eb="5">
      <t>レンケイ</t>
    </rPh>
    <phoneticPr fontId="1"/>
  </si>
  <si>
    <t>REST形式のWeb APIを提供します。お客様既存システムと＠SignのAPI連携を希望する場合にご選択ください。
基本1秒に1回以下のリクエストが前提となります。リクエスト間隔を短くする場合は、リクエスト上限追加が必要となります。</t>
    <phoneticPr fontId="1"/>
  </si>
  <si>
    <t>リクエスト
上限追加(式)</t>
    <rPh sb="6" eb="8">
      <t>ジョウゲン</t>
    </rPh>
    <rPh sb="8" eb="10">
      <t>ツイカ</t>
    </rPh>
    <rPh sb="11" eb="12">
      <t>シキ</t>
    </rPh>
    <phoneticPr fontId="1"/>
  </si>
  <si>
    <t>　　当社は米国財務省海外資産管理局の「特定国籍業者リスト」、米国商務省の「輸出権利剥奪者リスト」、または「BISエンティティリスト」に記載されていません。</t>
    <phoneticPr fontId="1"/>
  </si>
  <si>
    <t>　</t>
  </si>
  <si>
    <t>三菱</t>
  </si>
  <si>
    <t>Mitsubishi</t>
  </si>
  <si>
    <t>電子取引サービス（@Sign）利用申込書_WEB</t>
    <rPh sb="15" eb="17">
      <t>リヨウ</t>
    </rPh>
    <phoneticPr fontId="1"/>
  </si>
  <si>
    <t>03-6771-ｘｘｘｘ</t>
  </si>
  <si>
    <t>太郎</t>
  </si>
  <si>
    <t>Taro</t>
  </si>
  <si>
    <t>営業一課</t>
    <rPh sb="0" eb="2">
      <t>エイギョウ</t>
    </rPh>
    <rPh sb="2" eb="4">
      <t>イッカ</t>
    </rPh>
    <phoneticPr fontId="1"/>
  </si>
  <si>
    <t>三菱　一郎</t>
    <rPh sb="3" eb="4">
      <t>イチ</t>
    </rPh>
    <phoneticPr fontId="1"/>
  </si>
  <si>
    <t>営業担当連絡先</t>
    <rPh sb="0" eb="2">
      <t>エイギョウ</t>
    </rPh>
    <rPh sb="2" eb="4">
      <t>タントウ</t>
    </rPh>
    <rPh sb="4" eb="7">
      <t>レンラクサキ</t>
    </rPh>
    <phoneticPr fontId="1"/>
  </si>
  <si>
    <t>トラストサービス部</t>
    <phoneticPr fontId="1"/>
  </si>
  <si>
    <t>三菱電機デジタルイノベーション株式会社 行</t>
    <rPh sb="0" eb="2">
      <t>ミツビシ</t>
    </rPh>
    <rPh sb="2" eb="4">
      <t>デンキ</t>
    </rPh>
    <rPh sb="15" eb="17">
      <t>カブシキ</t>
    </rPh>
    <rPh sb="17" eb="19">
      <t>カイシャ</t>
    </rPh>
    <rPh sb="20" eb="21">
      <t>イキ</t>
    </rPh>
    <phoneticPr fontId="1"/>
  </si>
  <si>
    <t>三菱電機デジタルイノベーション株式会社 行</t>
    <rPh sb="0" eb="2">
      <t>ミツビシ</t>
    </rPh>
    <rPh sb="2" eb="4">
      <t>デンキ</t>
    </rPh>
    <rPh sb="15" eb="19">
      <t>カブシキガイシャ</t>
    </rPh>
    <rPh sb="20" eb="21">
      <t>イキ</t>
    </rPh>
    <phoneticPr fontId="1"/>
  </si>
  <si>
    <t>三菱電機デジタルイノベーション株式会社</t>
    <phoneticPr fontId="1"/>
  </si>
  <si>
    <t>mitsubishi.taro@@zz.MitsubishiElectric.co.jp</t>
    <phoneticPr fontId="1"/>
  </si>
  <si>
    <t>mitsubishi.jiro@zz.MitsubishiElectric.co.jp</t>
    <phoneticPr fontId="1"/>
  </si>
  <si>
    <t>mitsubishi.taro@zz.MitsubishiElectric.co.jp</t>
    <phoneticPr fontId="1"/>
  </si>
  <si>
    <t xml:space="preserve">   mitsubishi.ichiro@zz.MitsubishiElectric.co.jp</t>
    <phoneticPr fontId="1"/>
  </si>
  <si>
    <r>
      <t>サービス開通日</t>
    </r>
    <r>
      <rPr>
        <b/>
        <vertAlign val="superscript"/>
        <sz val="11"/>
        <color rgb="FFFFFFFF"/>
        <rFont val="Meiryo UI"/>
        <family val="3"/>
        <charset val="128"/>
      </rPr>
      <t>注2</t>
    </r>
    <rPh sb="7" eb="8">
      <t>チュウチュウウビ</t>
    </rPh>
    <phoneticPr fontId="1"/>
  </si>
  <si>
    <r>
      <t>クーポン発行希望日</t>
    </r>
    <r>
      <rPr>
        <b/>
        <vertAlign val="superscript"/>
        <sz val="11"/>
        <color rgb="FFFFFFFF"/>
        <rFont val="Meiryo UI"/>
        <family val="3"/>
        <charset val="128"/>
      </rPr>
      <t>注1</t>
    </r>
    <phoneticPr fontId="1"/>
  </si>
  <si>
    <r>
      <t>企業内RA
責任者</t>
    </r>
    <r>
      <rPr>
        <b/>
        <vertAlign val="superscript"/>
        <sz val="11"/>
        <color indexed="9"/>
        <rFont val="Meiryo UI"/>
        <family val="3"/>
        <charset val="128"/>
      </rPr>
      <t>注3</t>
    </r>
    <rPh sb="0" eb="3">
      <t>キギョウナイ</t>
    </rPh>
    <rPh sb="6" eb="9">
      <t>セキニンシャ</t>
    </rPh>
    <rPh sb="9" eb="10">
      <t>チュウ</t>
    </rPh>
    <phoneticPr fontId="1"/>
  </si>
  <si>
    <r>
      <t xml:space="preserve"> 契約/取引/検認文書数
</t>
    </r>
    <r>
      <rPr>
        <sz val="8"/>
        <rFont val="Meiryo UI"/>
        <family val="3"/>
        <charset val="128"/>
      </rPr>
      <t>（年間）</t>
    </r>
    <rPh sb="1" eb="3">
      <t>ケイヤク</t>
    </rPh>
    <rPh sb="4" eb="6">
      <t>トリヒキ</t>
    </rPh>
    <rPh sb="7" eb="9">
      <t>ケンニン</t>
    </rPh>
    <rPh sb="9" eb="11">
      <t>ブンショ</t>
    </rPh>
    <phoneticPr fontId="1"/>
  </si>
  <si>
    <r>
      <t xml:space="preserve">保存文書数
</t>
    </r>
    <r>
      <rPr>
        <sz val="8"/>
        <rFont val="Meiryo UI"/>
        <family val="3"/>
        <charset val="128"/>
      </rPr>
      <t>（年間）</t>
    </r>
    <rPh sb="0" eb="2">
      <t>ホゾン</t>
    </rPh>
    <rPh sb="2" eb="4">
      <t>ブンショ</t>
    </rPh>
    <phoneticPr fontId="1"/>
  </si>
  <si>
    <r>
      <t xml:space="preserve"> 一括検認
文書数
</t>
    </r>
    <r>
      <rPr>
        <sz val="8"/>
        <rFont val="Meiryo UI"/>
        <family val="3"/>
        <charset val="128"/>
      </rPr>
      <t>（年間）</t>
    </r>
    <phoneticPr fontId="1"/>
  </si>
  <si>
    <r>
      <t xml:space="preserve"> 一括検認
文書数
</t>
    </r>
    <r>
      <rPr>
        <sz val="8"/>
        <rFont val="Meiryo UI"/>
        <family val="3"/>
        <charset val="128"/>
      </rPr>
      <t>（年間）</t>
    </r>
    <rPh sb="1" eb="3">
      <t>イッカツ</t>
    </rPh>
    <rPh sb="3" eb="5">
      <t>ケンニン</t>
    </rPh>
    <rPh sb="6" eb="8">
      <t>ブンショ</t>
    </rPh>
    <phoneticPr fontId="1"/>
  </si>
  <si>
    <r>
      <t>個人署名（実印）
プラン</t>
    </r>
    <r>
      <rPr>
        <b/>
        <vertAlign val="superscript"/>
        <sz val="11"/>
        <color rgb="FFFFFFFF"/>
        <rFont val="Meiryo UI"/>
        <family val="3"/>
        <charset val="128"/>
      </rPr>
      <t>注4</t>
    </r>
    <rPh sb="0" eb="2">
      <t>コジン</t>
    </rPh>
    <rPh sb="2" eb="4">
      <t>ショメイ</t>
    </rPh>
    <rPh sb="5" eb="7">
      <t>ジツイン</t>
    </rPh>
    <phoneticPr fontId="1"/>
  </si>
  <si>
    <r>
      <t>（</t>
    </r>
    <r>
      <rPr>
        <u/>
        <sz val="8"/>
        <rFont val="Meiryo UI"/>
        <family val="3"/>
        <charset val="128"/>
      </rPr>
      <t>三菱電機グループDSSのみ対応</t>
    </r>
    <r>
      <rPr>
        <sz val="8"/>
        <rFont val="Meiryo UI"/>
        <family val="3"/>
        <charset val="128"/>
      </rPr>
      <t>）＠Signに登録されたユーザ情報の更新のためにDSS連携を希望する場合にご選択ください。
ご利用の際にはお客様にてDSS連携に必要な情報（URL,ID,パスワード,部門ID項目,部門項目,部署ID項目,部署項目）を@Signに設定頂く必要があります。</t>
    </r>
    <rPh sb="0" eb="2">
      <t>デンキ</t>
    </rPh>
    <rPh sb="9" eb="11">
      <t>リヨウ</t>
    </rPh>
    <rPh sb="13" eb="15">
      <t>タイオウ</t>
    </rPh>
    <rPh sb="20" eb="22">
      <t>トウロク</t>
    </rPh>
    <rPh sb="28" eb="30">
      <t>ジョウホウ</t>
    </rPh>
    <rPh sb="31" eb="33">
      <t>コウシン</t>
    </rPh>
    <rPh sb="40" eb="42">
      <t>レンケイ</t>
    </rPh>
    <rPh sb="43" eb="45">
      <t>キボウ</t>
    </rPh>
    <rPh sb="47" eb="49">
      <t>バアイ</t>
    </rPh>
    <rPh sb="51" eb="53">
      <t>センタク</t>
    </rPh>
    <rPh sb="63" eb="65">
      <t>リヨウ</t>
    </rPh>
    <rPh sb="66" eb="67">
      <t>サイ</t>
    </rPh>
    <phoneticPr fontId="1"/>
  </si>
  <si>
    <t>弊社
記入欄</t>
    <rPh sb="0" eb="2">
      <t>ヘイシャ</t>
    </rPh>
    <rPh sb="3" eb="5">
      <t>キニュウ</t>
    </rPh>
    <rPh sb="5" eb="6">
      <t>ラン</t>
    </rPh>
    <phoneticPr fontId="1"/>
  </si>
  <si>
    <t>MINOS番号</t>
    <rPh sb="5" eb="7">
      <t>バンゴウ</t>
    </rPh>
    <phoneticPr fontId="1"/>
  </si>
  <si>
    <t>MAPS番号</t>
    <rPh sb="4" eb="6">
      <t>バンゴウ</t>
    </rPh>
    <phoneticPr fontId="1"/>
  </si>
  <si>
    <t>　</t>
    <phoneticPr fontId="1"/>
  </si>
  <si>
    <t>顧客種別</t>
    <rPh sb="0" eb="4">
      <t>コキャクシュベツ</t>
    </rPh>
    <phoneticPr fontId="1"/>
  </si>
  <si>
    <t>契約年月日</t>
    <rPh sb="0" eb="5">
      <t>ケイヤクネンガッピ</t>
    </rPh>
    <phoneticPr fontId="1"/>
  </si>
  <si>
    <t>開始</t>
    <rPh sb="0" eb="2">
      <t>カイシ</t>
    </rPh>
    <phoneticPr fontId="1"/>
  </si>
  <si>
    <t>終了</t>
    <rPh sb="0" eb="2">
      <t>シュウリョウ</t>
    </rPh>
    <phoneticPr fontId="1"/>
  </si>
  <si>
    <t>自動継続区分</t>
    <rPh sb="0" eb="4">
      <t>ジドウケイゾク</t>
    </rPh>
    <rPh sb="4" eb="6">
      <t>クブン</t>
    </rPh>
    <phoneticPr fontId="1"/>
  </si>
  <si>
    <t/>
  </si>
  <si>
    <t>AI-OCR 部署ID</t>
    <rPh sb="7" eb="9">
      <t>ブショ</t>
    </rPh>
    <phoneticPr fontId="1"/>
  </si>
  <si>
    <t>署名ID追加/削除</t>
    <phoneticPr fontId="1"/>
  </si>
  <si>
    <t>　三菱電機デジタルイノベーション株式会社</t>
    <rPh sb="1" eb="3">
      <t>ミツビシ</t>
    </rPh>
    <rPh sb="3" eb="5">
      <t>デンキ</t>
    </rPh>
    <rPh sb="16" eb="20">
      <t>カブシキガイシャ</t>
    </rPh>
    <phoneticPr fontId="1"/>
  </si>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</sst>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
  </numFmts>
  <fonts count="48" x14ac:knownFonts="1">
    <font>
      <sz val="11"/>
      <name val="ＭＳ Ｐゴシック"/>
      <family val="3"/>
      <charset val="128"/>
    </font>
    <font>
      <sz val="6"/>
      <name val="ＭＳ Ｐゴシック"/>
      <family val="3"/>
      <charset val="128"/>
    </font>
    <font>
      <sz val="9"/>
      <name val="ＭＳ Ｐゴシック"/>
      <family val="3"/>
      <charset val="128"/>
    </font>
    <font>
      <sz val="11"/>
      <name val="Verdana"/>
      <family val="2"/>
    </font>
    <font>
      <sz val="9"/>
      <name val="Verdana"/>
      <family val="2"/>
    </font>
    <font>
      <b/>
      <sz val="11"/>
      <color indexed="9"/>
      <name val="ＭＳ ゴシック"/>
      <family val="3"/>
      <charset val="128"/>
    </font>
    <font>
      <sz val="9"/>
      <color indexed="18"/>
      <name val="ＭＳ ゴシック"/>
      <family val="3"/>
      <charset val="128"/>
    </font>
    <font>
      <sz val="10"/>
      <color indexed="18"/>
      <name val="ＭＳ ゴシック"/>
      <family val="3"/>
      <charset val="128"/>
    </font>
    <font>
      <sz val="11"/>
      <color indexed="9"/>
      <name val="ＭＳ Ｐゴシック"/>
      <family val="3"/>
      <charset val="128"/>
    </font>
    <font>
      <sz val="10"/>
      <color indexed="18"/>
      <name val="ＭＳ Ｐゴシック"/>
      <family val="3"/>
      <charset val="128"/>
    </font>
    <font>
      <u/>
      <sz val="11"/>
      <color indexed="12"/>
      <name val="ＭＳ Ｐゴシック"/>
      <family val="3"/>
      <charset val="128"/>
    </font>
    <font>
      <b/>
      <sz val="11"/>
      <color indexed="9"/>
      <name val="ＭＳ Ｐゴシック"/>
      <family val="3"/>
      <charset val="128"/>
    </font>
    <font>
      <sz val="9"/>
      <color rgb="FF000000"/>
      <name val="Meiryo UI"/>
      <family val="3"/>
      <charset val="128"/>
    </font>
    <font>
      <sz val="10"/>
      <name val="ＭＳ Ｐゴシック"/>
      <family val="3"/>
      <charset val="128"/>
      <scheme val="minor"/>
    </font>
    <font>
      <sz val="10"/>
      <name val="ＭＳ Ｐゴシック"/>
      <family val="3"/>
      <charset val="128"/>
    </font>
    <font>
      <sz val="8"/>
      <name val="ＭＳ Ｐゴシック"/>
      <family val="3"/>
      <charset val="128"/>
    </font>
    <font>
      <sz val="11"/>
      <color theme="1"/>
      <name val="ＭＳ Ｐゴシック"/>
      <family val="3"/>
      <charset val="128"/>
    </font>
    <font>
      <sz val="10"/>
      <color theme="1"/>
      <name val="ＭＳ ゴシック"/>
      <family val="3"/>
      <charset val="128"/>
    </font>
    <font>
      <b/>
      <sz val="10"/>
      <name val="ＭＳ Ｐゴシック"/>
      <family val="3"/>
      <charset val="128"/>
      <scheme val="minor"/>
    </font>
    <font>
      <sz val="9"/>
      <color indexed="18"/>
      <name val="ＭＳ Ｐゴシック"/>
      <family val="3"/>
      <charset val="128"/>
    </font>
    <font>
      <sz val="8"/>
      <color theme="1"/>
      <name val="Meiryo UI"/>
      <family val="3"/>
      <charset val="128"/>
    </font>
    <font>
      <sz val="8"/>
      <name val="Bookman Old Style"/>
      <family val="1"/>
    </font>
    <font>
      <sz val="9"/>
      <name val="Meiryo UI"/>
      <family val="3"/>
      <charset val="128"/>
    </font>
    <font>
      <sz val="11"/>
      <name val="Meiryo UI"/>
      <family val="3"/>
      <charset val="128"/>
    </font>
    <font>
      <sz val="11"/>
      <color indexed="18"/>
      <name val="Meiryo UI"/>
      <family val="3"/>
      <charset val="128"/>
    </font>
    <font>
      <sz val="9"/>
      <color indexed="18"/>
      <name val="Meiryo UI"/>
      <family val="3"/>
      <charset val="128"/>
    </font>
    <font>
      <sz val="8"/>
      <name val="Meiryo UI"/>
      <family val="3"/>
      <charset val="128"/>
    </font>
    <font>
      <sz val="9"/>
      <color theme="1"/>
      <name val="Meiryo UI"/>
      <family val="3"/>
      <charset val="128"/>
    </font>
    <font>
      <b/>
      <sz val="20"/>
      <color indexed="12"/>
      <name val="Meiryo UI"/>
      <family val="3"/>
      <charset val="128"/>
    </font>
    <font>
      <sz val="9"/>
      <color indexed="9"/>
      <name val="Meiryo UI"/>
      <family val="3"/>
      <charset val="128"/>
    </font>
    <font>
      <sz val="12"/>
      <color indexed="9"/>
      <name val="Meiryo UI"/>
      <family val="3"/>
      <charset val="128"/>
    </font>
    <font>
      <sz val="9"/>
      <color theme="0"/>
      <name val="Meiryo UI"/>
      <family val="3"/>
      <charset val="128"/>
    </font>
    <font>
      <b/>
      <sz val="11"/>
      <color theme="0"/>
      <name val="Meiryo UI"/>
      <family val="3"/>
      <charset val="128"/>
    </font>
    <font>
      <sz val="10"/>
      <color indexed="18"/>
      <name val="Meiryo UI"/>
      <family val="3"/>
      <charset val="128"/>
    </font>
    <font>
      <sz val="11"/>
      <color theme="1"/>
      <name val="Meiryo UI"/>
      <family val="3"/>
      <charset val="128"/>
    </font>
    <font>
      <b/>
      <sz val="11"/>
      <color indexed="9"/>
      <name val="Meiryo UI"/>
      <family val="3"/>
      <charset val="128"/>
    </font>
    <font>
      <b/>
      <vertAlign val="superscript"/>
      <sz val="11"/>
      <color rgb="FFFFFFFF"/>
      <name val="Meiryo UI"/>
      <family val="3"/>
      <charset val="128"/>
    </font>
    <font>
      <b/>
      <sz val="11"/>
      <name val="Meiryo UI"/>
      <family val="3"/>
      <charset val="128"/>
    </font>
    <font>
      <b/>
      <vertAlign val="superscript"/>
      <sz val="11"/>
      <color indexed="9"/>
      <name val="Meiryo UI"/>
      <family val="3"/>
      <charset val="128"/>
    </font>
    <font>
      <sz val="10"/>
      <name val="Meiryo UI"/>
      <family val="3"/>
      <charset val="128"/>
    </font>
    <font>
      <u/>
      <sz val="11"/>
      <color indexed="12"/>
      <name val="Meiryo UI"/>
      <family val="3"/>
      <charset val="128"/>
    </font>
    <font>
      <sz val="11"/>
      <color theme="0" tint="-0.249977111117893"/>
      <name val="Meiryo UI"/>
      <family val="3"/>
      <charset val="128"/>
    </font>
    <font>
      <u/>
      <sz val="8"/>
      <name val="Meiryo UI"/>
      <family val="3"/>
      <charset val="128"/>
    </font>
    <font>
      <b/>
      <sz val="11"/>
      <color rgb="FFFF0000"/>
      <name val="Meiryo UI"/>
      <family val="3"/>
      <charset val="128"/>
    </font>
    <font>
      <u/>
      <sz val="8"/>
      <color indexed="12"/>
      <name val="Meiryo UI"/>
      <family val="3"/>
      <charset val="128"/>
    </font>
    <font>
      <sz val="11"/>
      <color indexed="9"/>
      <name val="Meiryo UI"/>
      <family val="3"/>
      <charset val="128"/>
    </font>
    <font>
      <sz val="10"/>
      <color theme="0"/>
      <name val="Meiryo UI"/>
      <family val="3"/>
      <charset val="128"/>
    </font>
    <font>
      <sz val="11"/>
      <color theme="0"/>
      <name val="Meiryo UI"/>
      <family val="3"/>
      <charset val="128"/>
    </font>
  </fonts>
  <fills count="14">
    <fill>
      <patternFill patternType="none"/>
    </fill>
    <fill>
      <patternFill patternType="gray125"/>
    </fill>
    <fill>
      <patternFill patternType="solid">
        <fgColor indexed="41"/>
        <bgColor indexed="64"/>
      </patternFill>
    </fill>
    <fill>
      <patternFill patternType="solid">
        <fgColor indexed="56"/>
        <bgColor indexed="64"/>
      </patternFill>
    </fill>
    <fill>
      <patternFill patternType="solid">
        <fgColor indexed="18"/>
        <bgColor indexed="64"/>
      </patternFill>
    </fill>
    <fill>
      <patternFill patternType="solid">
        <fgColor theme="0"/>
        <bgColor indexed="64"/>
      </patternFill>
    </fill>
    <fill>
      <patternFill patternType="solid">
        <fgColor rgb="FF00CCFF"/>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0080"/>
        <bgColor indexed="64"/>
      </patternFill>
    </fill>
    <fill>
      <patternFill patternType="solid">
        <fgColor theme="9"/>
        <bgColor indexed="64"/>
      </patternFill>
    </fill>
    <fill>
      <patternFill patternType="solid">
        <fgColor rgb="FFFFFF00"/>
        <bgColor indexed="64"/>
      </patternFill>
    </fill>
    <fill>
      <patternFill patternType="solid">
        <fgColor rgb="FF808080"/>
        <bgColor indexed="64"/>
      </patternFill>
    </fill>
  </fills>
  <borders count="100">
    <border>
      <left/>
      <right/>
      <top/>
      <bottom/>
      <diagonal/>
    </border>
    <border>
      <left/>
      <right/>
      <top/>
      <bottom style="thin">
        <color indexed="64"/>
      </bottom>
      <diagonal/>
    </border>
    <border>
      <left/>
      <right style="thin">
        <color indexed="64"/>
      </right>
      <top style="hair">
        <color indexed="63"/>
      </top>
      <bottom style="hair">
        <color indexed="63"/>
      </bottom>
      <diagonal/>
    </border>
    <border>
      <left/>
      <right/>
      <top style="hair">
        <color indexed="63"/>
      </top>
      <bottom style="hair">
        <color indexed="63"/>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3"/>
      </top>
      <bottom style="hair">
        <color indexed="63"/>
      </bottom>
      <diagonal/>
    </border>
    <border>
      <left style="thin">
        <color indexed="64"/>
      </left>
      <right/>
      <top style="hair">
        <color indexed="63"/>
      </top>
      <bottom style="thin">
        <color indexed="64"/>
      </bottom>
      <diagonal/>
    </border>
    <border>
      <left/>
      <right/>
      <top style="hair">
        <color indexed="63"/>
      </top>
      <bottom style="thin">
        <color indexed="64"/>
      </bottom>
      <diagonal/>
    </border>
    <border>
      <left/>
      <right style="thin">
        <color indexed="64"/>
      </right>
      <top style="hair">
        <color indexed="63"/>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3"/>
      </bottom>
      <diagonal/>
    </border>
    <border>
      <left/>
      <right/>
      <top style="thin">
        <color indexed="64"/>
      </top>
      <bottom style="hair">
        <color indexed="63"/>
      </bottom>
      <diagonal/>
    </border>
    <border>
      <left/>
      <right style="thin">
        <color indexed="64"/>
      </right>
      <top style="thin">
        <color indexed="64"/>
      </top>
      <bottom style="hair">
        <color indexed="63"/>
      </bottom>
      <diagonal/>
    </border>
    <border>
      <left/>
      <right style="thin">
        <color indexed="64"/>
      </right>
      <top style="thin">
        <color indexed="64"/>
      </top>
      <bottom style="thin">
        <color theme="0"/>
      </bottom>
      <diagonal/>
    </border>
    <border>
      <left style="thin">
        <color indexed="64"/>
      </left>
      <right/>
      <top style="thin">
        <color indexed="64"/>
      </top>
      <bottom style="thin">
        <color theme="0"/>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theme="0"/>
      </left>
      <right/>
      <top style="thin">
        <color theme="0"/>
      </top>
      <bottom style="thin">
        <color indexed="64"/>
      </bottom>
      <diagonal/>
    </border>
    <border>
      <left style="thin">
        <color theme="0"/>
      </left>
      <right style="thin">
        <color indexed="64"/>
      </right>
      <top style="thin">
        <color theme="0"/>
      </top>
      <bottom style="thin">
        <color theme="0"/>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thin">
        <color theme="0" tint="-0.499984740745262"/>
      </left>
      <right style="thin">
        <color theme="0"/>
      </right>
      <top/>
      <bottom/>
      <diagonal/>
    </border>
    <border>
      <left style="thin">
        <color theme="0" tint="-0.499984740745262"/>
      </left>
      <right style="thin">
        <color theme="0"/>
      </right>
      <top/>
      <bottom style="thin">
        <color theme="0" tint="-0.499984740745262"/>
      </bottom>
      <diagonal/>
    </border>
    <border>
      <left/>
      <right style="thin">
        <color indexed="64"/>
      </right>
      <top style="thin">
        <color theme="0"/>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theme="0"/>
      </bottom>
      <diagonal/>
    </border>
    <border>
      <left style="hair">
        <color indexed="64"/>
      </left>
      <right/>
      <top style="thin">
        <color indexed="64"/>
      </top>
      <bottom style="thin">
        <color indexed="64"/>
      </bottom>
      <diagonal/>
    </border>
    <border>
      <left style="thin">
        <color indexed="64"/>
      </left>
      <right style="thin">
        <color theme="0"/>
      </right>
      <top style="thin">
        <color theme="0"/>
      </top>
      <bottom/>
      <diagonal/>
    </border>
    <border>
      <left style="thin">
        <color indexed="64"/>
      </left>
      <right style="thin">
        <color theme="0"/>
      </right>
      <top/>
      <bottom/>
      <diagonal/>
    </border>
    <border>
      <left style="thin">
        <color indexed="64"/>
      </left>
      <right style="thin">
        <color theme="0"/>
      </right>
      <top/>
      <bottom style="thin">
        <color theme="0"/>
      </bottom>
      <diagonal/>
    </border>
    <border>
      <left style="thin">
        <color indexed="64"/>
      </left>
      <right style="thin">
        <color theme="0"/>
      </right>
      <top style="thin">
        <color rgb="FF000080"/>
      </top>
      <bottom/>
      <diagonal/>
    </border>
    <border>
      <left style="hair">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indexed="64"/>
      </left>
      <right style="hair">
        <color indexed="64"/>
      </right>
      <top style="thin">
        <color indexed="64"/>
      </top>
      <bottom style="thin">
        <color indexed="64"/>
      </bottom>
      <diagonal/>
    </border>
    <border>
      <left style="thin">
        <color indexed="64"/>
      </left>
      <right style="thin">
        <color theme="0"/>
      </right>
      <top style="thin">
        <color theme="1"/>
      </top>
      <bottom/>
      <diagonal/>
    </border>
    <border>
      <left style="thin">
        <color theme="0"/>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0"/>
      </left>
      <right style="thin">
        <color indexed="64"/>
      </right>
      <top style="thin">
        <color theme="0"/>
      </top>
      <bottom/>
      <diagonal/>
    </border>
    <border>
      <left style="thin">
        <color theme="0"/>
      </left>
      <right style="thin">
        <color indexed="64"/>
      </right>
      <top/>
      <bottom style="thin">
        <color theme="0"/>
      </bottom>
      <diagonal/>
    </border>
    <border>
      <left style="thin">
        <color theme="0"/>
      </left>
      <right/>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top style="thin">
        <color theme="0"/>
      </top>
      <bottom/>
      <diagonal/>
    </border>
    <border>
      <left/>
      <right/>
      <top style="thin">
        <color theme="0"/>
      </top>
      <bottom/>
      <diagonal/>
    </border>
    <border>
      <left style="thin">
        <color indexed="64"/>
      </left>
      <right/>
      <top/>
      <bottom style="thin">
        <color theme="0"/>
      </bottom>
      <diagonal/>
    </border>
    <border>
      <left/>
      <right/>
      <top/>
      <bottom style="thin">
        <color theme="0"/>
      </bottom>
      <diagonal/>
    </border>
    <border>
      <left style="thin">
        <color theme="0"/>
      </left>
      <right style="thin">
        <color indexed="64"/>
      </right>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top/>
      <bottom/>
      <diagonal/>
    </border>
    <border>
      <left/>
      <right style="thin">
        <color indexed="64"/>
      </right>
      <top style="thin">
        <color theme="0"/>
      </top>
      <bottom style="thin">
        <color indexed="64"/>
      </bottom>
      <diagonal/>
    </border>
    <border>
      <left/>
      <right/>
      <top style="thin">
        <color rgb="FF000080"/>
      </top>
      <bottom/>
      <diagonal/>
    </border>
    <border>
      <left/>
      <right style="thin">
        <color theme="0"/>
      </right>
      <top/>
      <bottom/>
      <diagonal/>
    </border>
    <border>
      <left style="thin">
        <color theme="0"/>
      </left>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theme="0" tint="-0.499984740745262"/>
      </left>
      <right style="thin">
        <color theme="0"/>
      </right>
      <top style="thin">
        <color theme="0" tint="-0.499984740745262"/>
      </top>
      <bottom/>
      <diagonal/>
    </border>
    <border>
      <left style="thin">
        <color theme="0"/>
      </left>
      <right/>
      <top style="thin">
        <color theme="0" tint="-0.499984740745262"/>
      </top>
      <bottom style="thin">
        <color theme="0"/>
      </bottom>
      <diagonal/>
    </border>
    <border>
      <left/>
      <right style="thin">
        <color indexed="64"/>
      </right>
      <top style="thin">
        <color theme="0" tint="-0.499984740745262"/>
      </top>
      <bottom style="thin">
        <color theme="0"/>
      </bottom>
      <diagonal/>
    </border>
  </borders>
  <cellStyleXfs count="2">
    <xf numFmtId="0" fontId="0" fillId="0" borderId="0"/>
    <xf numFmtId="0" fontId="10" fillId="0" borderId="0" applyNumberFormat="0" applyFill="0" applyBorder="0" applyAlignment="0" applyProtection="0">
      <alignment vertical="top"/>
      <protection locked="0"/>
    </xf>
  </cellStyleXfs>
  <cellXfs count="627">
    <xf numFmtId="0" fontId="0" fillId="0" borderId="0" xfId="0"/>
    <xf numFmtId="0" fontId="0" fillId="0" borderId="0" xfId="0" applyProtection="1">
      <protection hidden="1"/>
    </xf>
    <xf numFmtId="0" fontId="0" fillId="0" borderId="0" xfId="0" applyFill="1"/>
    <xf numFmtId="0" fontId="0" fillId="5" borderId="0" xfId="0" applyFill="1"/>
    <xf numFmtId="0" fontId="0" fillId="5" borderId="0" xfId="0" applyFill="1" applyAlignment="1" applyProtection="1">
      <alignment horizontal="right"/>
      <protection hidden="1"/>
    </xf>
    <xf numFmtId="0" fontId="13" fillId="5" borderId="0" xfId="0" applyFont="1" applyFill="1" applyAlignment="1">
      <alignment horizontal="left" vertical="center" wrapText="1"/>
    </xf>
    <xf numFmtId="0" fontId="7" fillId="2" borderId="9" xfId="0" applyFont="1" applyFill="1" applyBorder="1" applyAlignment="1" applyProtection="1">
      <alignment horizontal="center" vertical="center"/>
      <protection hidden="1"/>
    </xf>
    <xf numFmtId="0" fontId="5" fillId="3" borderId="31" xfId="0" applyFont="1" applyFill="1" applyBorder="1" applyAlignment="1" applyProtection="1">
      <alignment horizontal="center" vertical="center"/>
      <protection hidden="1"/>
    </xf>
    <xf numFmtId="0" fontId="2" fillId="0" borderId="0" xfId="0" applyFont="1" applyAlignment="1" applyProtection="1">
      <alignment vertical="center"/>
      <protection hidden="1"/>
    </xf>
    <xf numFmtId="0" fontId="15" fillId="5" borderId="0" xfId="0" applyFont="1" applyFill="1" applyAlignment="1" applyProtection="1">
      <alignment horizontal="right"/>
      <protection hidden="1"/>
    </xf>
    <xf numFmtId="0" fontId="13" fillId="5" borderId="0" xfId="0" applyFont="1" applyFill="1" applyAlignment="1">
      <alignment horizontal="left" vertical="center" wrapText="1"/>
    </xf>
    <xf numFmtId="0" fontId="17" fillId="8" borderId="9" xfId="0" applyFont="1" applyFill="1" applyBorder="1" applyAlignment="1" applyProtection="1">
      <alignment horizontal="center" vertical="center"/>
      <protection hidden="1"/>
    </xf>
    <xf numFmtId="0" fontId="5" fillId="7" borderId="55" xfId="0" applyFont="1" applyFill="1" applyBorder="1" applyAlignment="1" applyProtection="1">
      <alignment horizontal="center" vertical="center"/>
      <protection hidden="1"/>
    </xf>
    <xf numFmtId="0" fontId="17" fillId="5" borderId="54" xfId="0" applyFont="1" applyFill="1" applyBorder="1" applyAlignment="1" applyProtection="1">
      <alignment horizontal="center" vertical="center"/>
      <protection locked="0"/>
    </xf>
    <xf numFmtId="0" fontId="17" fillId="5" borderId="45" xfId="0" applyFont="1" applyFill="1" applyBorder="1" applyAlignment="1" applyProtection="1">
      <alignment horizontal="center" vertical="center"/>
      <protection locked="0"/>
    </xf>
    <xf numFmtId="0" fontId="18" fillId="5" borderId="0" xfId="0" applyFont="1" applyFill="1" applyAlignment="1">
      <alignment horizontal="left" vertical="center" wrapText="1"/>
    </xf>
    <xf numFmtId="177" fontId="20" fillId="0" borderId="0" xfId="0" applyNumberFormat="1" applyFont="1" applyBorder="1" applyAlignment="1" applyProtection="1">
      <alignment vertical="center"/>
      <protection hidden="1"/>
    </xf>
    <xf numFmtId="0" fontId="14" fillId="0" borderId="6" xfId="0" applyFont="1" applyBorder="1" applyAlignment="1">
      <alignment horizontal="center" vertical="center" wrapText="1"/>
    </xf>
    <xf numFmtId="0" fontId="14" fillId="0" borderId="54" xfId="0" applyFont="1" applyBorder="1" applyAlignment="1">
      <alignment horizontal="center" vertical="center" wrapText="1"/>
    </xf>
    <xf numFmtId="0" fontId="9" fillId="0" borderId="0" xfId="0" applyFont="1" applyAlignment="1">
      <alignment vertical="top" wrapText="1"/>
    </xf>
    <xf numFmtId="0" fontId="14" fillId="0" borderId="54" xfId="0" applyFont="1" applyBorder="1" applyAlignment="1">
      <alignment horizontal="center" vertical="center"/>
    </xf>
    <xf numFmtId="0" fontId="6" fillId="0" borderId="0" xfId="0" applyFont="1" applyAlignment="1" applyProtection="1">
      <alignment horizontal="center" vertical="center"/>
      <protection hidden="1"/>
    </xf>
    <xf numFmtId="0" fontId="7" fillId="0" borderId="0" xfId="0" applyFont="1" applyAlignment="1" applyProtection="1">
      <alignment vertical="center"/>
      <protection hidden="1"/>
    </xf>
    <xf numFmtId="0" fontId="8" fillId="0" borderId="0" xfId="0" applyFont="1" applyProtection="1">
      <protection locked="0" hidden="1"/>
    </xf>
    <xf numFmtId="0" fontId="3" fillId="0" borderId="0" xfId="0" applyFont="1" applyProtection="1">
      <protection hidden="1"/>
    </xf>
    <xf numFmtId="0" fontId="4" fillId="0" borderId="0" xfId="0" applyFont="1" applyAlignment="1" applyProtection="1">
      <alignment horizontal="left" vertical="center" indent="1"/>
      <protection hidden="1"/>
    </xf>
    <xf numFmtId="0" fontId="21" fillId="5" borderId="0" xfId="0" applyFont="1" applyFill="1" applyAlignment="1" applyProtection="1">
      <alignment horizontal="right"/>
      <protection hidden="1"/>
    </xf>
    <xf numFmtId="0" fontId="13" fillId="5" borderId="0" xfId="0" applyFont="1" applyFill="1" applyAlignment="1">
      <alignment horizontal="left" vertical="center" wrapText="1"/>
    </xf>
    <xf numFmtId="0" fontId="13" fillId="5" borderId="0" xfId="0" applyFont="1" applyFill="1" applyAlignment="1">
      <alignment horizontal="left" vertical="center" wrapText="1"/>
    </xf>
    <xf numFmtId="177" fontId="20" fillId="0" borderId="0" xfId="0" applyNumberFormat="1" applyFont="1" applyBorder="1" applyAlignment="1" applyProtection="1">
      <alignment vertical="center"/>
      <protection locked="0" hidden="1"/>
    </xf>
    <xf numFmtId="0" fontId="22" fillId="0" borderId="0" xfId="0" applyFont="1" applyFill="1" applyBorder="1" applyAlignment="1" applyProtection="1">
      <alignment vertical="center"/>
      <protection hidden="1"/>
    </xf>
    <xf numFmtId="0" fontId="23" fillId="0" borderId="0" xfId="0" applyFont="1" applyFill="1" applyProtection="1">
      <protection hidden="1"/>
    </xf>
    <xf numFmtId="0" fontId="23" fillId="0" borderId="0" xfId="0" applyFont="1" applyFill="1" applyProtection="1"/>
    <xf numFmtId="0" fontId="24" fillId="0" borderId="0" xfId="0" applyFont="1" applyFill="1" applyAlignment="1" applyProtection="1">
      <alignment horizontal="centerContinuous" vertical="center"/>
      <protection hidden="1"/>
    </xf>
    <xf numFmtId="0" fontId="25" fillId="0" borderId="0" xfId="0" applyFont="1" applyFill="1" applyBorder="1" applyAlignment="1" applyProtection="1">
      <alignment horizontal="left" vertical="center"/>
      <protection hidden="1"/>
    </xf>
    <xf numFmtId="0" fontId="26" fillId="0" borderId="0" xfId="0" applyFont="1" applyAlignment="1" applyProtection="1">
      <alignment horizontal="right" vertical="center"/>
      <protection hidden="1"/>
    </xf>
    <xf numFmtId="0" fontId="23" fillId="0" borderId="0" xfId="0" applyFont="1" applyProtection="1">
      <protection hidden="1"/>
    </xf>
    <xf numFmtId="0" fontId="23" fillId="0" borderId="0" xfId="0" applyFont="1" applyBorder="1" applyProtection="1">
      <protection locked="0" hidden="1"/>
    </xf>
    <xf numFmtId="0" fontId="20" fillId="0" borderId="12" xfId="0" applyFont="1" applyFill="1" applyBorder="1" applyAlignment="1" applyProtection="1">
      <alignment vertical="center"/>
      <protection locked="0" hidden="1"/>
    </xf>
    <xf numFmtId="0" fontId="20" fillId="0" borderId="0" xfId="0" applyFont="1" applyFill="1" applyBorder="1" applyAlignment="1" applyProtection="1">
      <alignment vertical="center"/>
      <protection locked="0" hidden="1"/>
    </xf>
    <xf numFmtId="0" fontId="27" fillId="0" borderId="0" xfId="0" applyFont="1" applyFill="1" applyBorder="1" applyAlignment="1" applyProtection="1">
      <alignment vertical="center"/>
      <protection locked="0" hidden="1"/>
    </xf>
    <xf numFmtId="0" fontId="22" fillId="0" borderId="0" xfId="0" applyFont="1" applyFill="1" applyBorder="1" applyAlignment="1" applyProtection="1">
      <alignment vertical="center"/>
      <protection locked="0" hidden="1"/>
    </xf>
    <xf numFmtId="0" fontId="20" fillId="0" borderId="11" xfId="0" applyFont="1" applyFill="1" applyBorder="1" applyAlignment="1" applyProtection="1">
      <alignment vertical="center"/>
      <protection locked="0" hidden="1"/>
    </xf>
    <xf numFmtId="0" fontId="20" fillId="0" borderId="38" xfId="0" applyFont="1" applyFill="1" applyBorder="1" applyAlignment="1" applyProtection="1">
      <alignment vertical="center"/>
      <protection locked="0" hidden="1"/>
    </xf>
    <xf numFmtId="178" fontId="23" fillId="0" borderId="0" xfId="0" applyNumberFormat="1" applyFont="1" applyFill="1" applyProtection="1">
      <protection hidden="1"/>
    </xf>
    <xf numFmtId="0" fontId="29" fillId="0" borderId="0" xfId="0" applyFont="1" applyFill="1" applyBorder="1" applyAlignment="1" applyProtection="1">
      <alignment horizontal="left" vertical="center" indent="2"/>
      <protection hidden="1"/>
    </xf>
    <xf numFmtId="0" fontId="30" fillId="0" borderId="0" xfId="0" applyFont="1" applyFill="1" applyBorder="1" applyAlignment="1" applyProtection="1">
      <alignment horizontal="center" vertical="center" wrapText="1"/>
      <protection hidden="1"/>
    </xf>
    <xf numFmtId="0" fontId="25" fillId="0" borderId="0" xfId="0" applyFont="1" applyFill="1" applyBorder="1" applyAlignment="1" applyProtection="1">
      <alignment horizontal="left" vertical="center" wrapText="1"/>
      <protection hidden="1"/>
    </xf>
    <xf numFmtId="0" fontId="31" fillId="5" borderId="0" xfId="0" applyFont="1" applyFill="1" applyBorder="1" applyAlignment="1" applyProtection="1">
      <alignment horizontal="center" vertical="center" wrapText="1"/>
      <protection hidden="1"/>
    </xf>
    <xf numFmtId="0" fontId="31" fillId="5" borderId="0" xfId="0" applyFont="1" applyFill="1" applyBorder="1" applyAlignment="1" applyProtection="1">
      <alignment horizontal="left" vertical="center" wrapText="1"/>
      <protection hidden="1"/>
    </xf>
    <xf numFmtId="0" fontId="31" fillId="5" borderId="0" xfId="0" applyFont="1" applyFill="1" applyBorder="1" applyAlignment="1" applyProtection="1">
      <alignment vertical="center"/>
      <protection hidden="1"/>
    </xf>
    <xf numFmtId="0" fontId="22" fillId="0" borderId="0" xfId="0" applyFont="1" applyBorder="1" applyAlignment="1" applyProtection="1">
      <alignment vertical="center"/>
      <protection hidden="1"/>
    </xf>
    <xf numFmtId="0" fontId="32" fillId="0" borderId="4" xfId="0" applyFont="1" applyFill="1" applyBorder="1" applyAlignment="1" applyProtection="1">
      <alignment vertical="center"/>
      <protection hidden="1"/>
    </xf>
    <xf numFmtId="0" fontId="20" fillId="0" borderId="38" xfId="0" applyFont="1" applyBorder="1" applyAlignment="1" applyProtection="1">
      <alignment vertical="center"/>
      <protection locked="0" hidden="1"/>
    </xf>
    <xf numFmtId="0" fontId="20" fillId="0" borderId="0" xfId="0" applyFont="1" applyBorder="1" applyAlignment="1" applyProtection="1">
      <alignment vertical="center"/>
      <protection locked="0" hidden="1"/>
    </xf>
    <xf numFmtId="0" fontId="22" fillId="0" borderId="0" xfId="0" applyFont="1" applyBorder="1" applyAlignment="1" applyProtection="1">
      <alignment vertical="center"/>
      <protection locked="0" hidden="1"/>
    </xf>
    <xf numFmtId="0" fontId="22" fillId="0" borderId="6" xfId="0" applyFont="1" applyBorder="1" applyAlignment="1" applyProtection="1">
      <alignment vertical="center"/>
      <protection hidden="1"/>
    </xf>
    <xf numFmtId="0" fontId="22" fillId="0" borderId="7" xfId="0" applyFont="1" applyBorder="1" applyAlignment="1" applyProtection="1">
      <alignment vertical="center"/>
      <protection hidden="1"/>
    </xf>
    <xf numFmtId="0" fontId="22" fillId="0" borderId="10" xfId="0" applyFont="1" applyBorder="1" applyAlignment="1" applyProtection="1">
      <alignment vertical="center"/>
      <protection hidden="1"/>
    </xf>
    <xf numFmtId="0" fontId="22" fillId="0" borderId="38" xfId="0" applyFont="1" applyBorder="1" applyAlignment="1" applyProtection="1">
      <alignment vertical="center"/>
      <protection hidden="1"/>
    </xf>
    <xf numFmtId="0" fontId="31" fillId="0" borderId="4" xfId="0" applyFont="1" applyFill="1" applyBorder="1" applyAlignment="1" applyProtection="1">
      <alignment vertical="center"/>
      <protection hidden="1"/>
    </xf>
    <xf numFmtId="0" fontId="31" fillId="0" borderId="77" xfId="0" applyFont="1" applyFill="1" applyBorder="1" applyAlignment="1" applyProtection="1">
      <alignment vertical="center"/>
      <protection hidden="1"/>
    </xf>
    <xf numFmtId="0" fontId="33" fillId="0" borderId="0" xfId="0" applyFont="1" applyBorder="1" applyAlignment="1" applyProtection="1">
      <alignment vertical="top" wrapText="1"/>
      <protection locked="0" hidden="1"/>
    </xf>
    <xf numFmtId="0" fontId="27" fillId="0" borderId="0" xfId="0" applyFont="1" applyBorder="1" applyAlignment="1" applyProtection="1">
      <alignment vertical="center"/>
      <protection locked="0" hidden="1"/>
    </xf>
    <xf numFmtId="0" fontId="22" fillId="0" borderId="0" xfId="0" applyNumberFormat="1" applyFont="1" applyBorder="1" applyAlignment="1" applyProtection="1">
      <alignment vertical="top" wrapText="1"/>
      <protection hidden="1"/>
    </xf>
    <xf numFmtId="49" fontId="22" fillId="0" borderId="0" xfId="0" applyNumberFormat="1" applyFont="1" applyBorder="1" applyAlignment="1" applyProtection="1">
      <alignment horizontal="left" vertical="top" wrapText="1"/>
      <protection hidden="1"/>
    </xf>
    <xf numFmtId="0" fontId="22" fillId="0" borderId="0" xfId="0" applyNumberFormat="1" applyFont="1" applyBorder="1" applyAlignment="1" applyProtection="1">
      <alignment horizontal="left" vertical="top" wrapText="1"/>
      <protection hidden="1"/>
    </xf>
    <xf numFmtId="0" fontId="23" fillId="0" borderId="0" xfId="0" applyFont="1" applyAlignment="1" applyProtection="1">
      <alignment vertical="center"/>
    </xf>
    <xf numFmtId="0" fontId="33" fillId="0" borderId="0" xfId="0" applyFont="1" applyBorder="1" applyAlignment="1" applyProtection="1">
      <alignment vertical="top" wrapText="1"/>
      <protection locked="0"/>
    </xf>
    <xf numFmtId="0" fontId="20" fillId="0" borderId="0" xfId="0" applyFont="1" applyBorder="1" applyAlignment="1" applyProtection="1">
      <alignment vertical="center"/>
      <protection locked="0"/>
    </xf>
    <xf numFmtId="0" fontId="34" fillId="0" borderId="0" xfId="0" applyFont="1" applyBorder="1" applyAlignment="1" applyProtection="1">
      <alignment vertical="center"/>
      <protection locked="0"/>
    </xf>
    <xf numFmtId="0" fontId="23" fillId="0" borderId="0" xfId="0" applyFont="1" applyAlignment="1" applyProtection="1">
      <alignment vertical="center"/>
      <protection locked="0"/>
    </xf>
    <xf numFmtId="0" fontId="20" fillId="0" borderId="5" xfId="0" applyFont="1" applyBorder="1" applyAlignment="1" applyProtection="1">
      <alignment vertical="center"/>
      <protection locked="0" hidden="1"/>
    </xf>
    <xf numFmtId="0" fontId="20" fillId="0" borderId="1" xfId="0" applyFont="1" applyBorder="1" applyAlignment="1" applyProtection="1">
      <alignment vertical="center"/>
      <protection locked="0" hidden="1"/>
    </xf>
    <xf numFmtId="0" fontId="33" fillId="0" borderId="0" xfId="0" applyFont="1" applyAlignment="1" applyProtection="1">
      <alignment vertical="top" wrapText="1"/>
    </xf>
    <xf numFmtId="0" fontId="39" fillId="0" borderId="6" xfId="0" applyFont="1" applyBorder="1" applyAlignment="1" applyProtection="1">
      <alignment horizontal="center" vertical="center" wrapText="1"/>
    </xf>
    <xf numFmtId="0" fontId="39" fillId="0" borderId="54" xfId="0" applyFont="1" applyBorder="1" applyAlignment="1" applyProtection="1">
      <alignment horizontal="center" vertical="center" wrapText="1"/>
    </xf>
    <xf numFmtId="0" fontId="39" fillId="0" borderId="54" xfId="0" applyFont="1" applyBorder="1" applyAlignment="1" applyProtection="1">
      <alignment horizontal="center" vertical="center"/>
    </xf>
    <xf numFmtId="0" fontId="20" fillId="0" borderId="1" xfId="0" applyFont="1" applyFill="1" applyBorder="1" applyAlignment="1" applyProtection="1">
      <alignment vertical="center"/>
      <protection locked="0" hidden="1"/>
    </xf>
    <xf numFmtId="0" fontId="22" fillId="0" borderId="1" xfId="0" applyFont="1" applyBorder="1" applyAlignment="1" applyProtection="1">
      <alignment vertical="center"/>
      <protection locked="0" hidden="1"/>
    </xf>
    <xf numFmtId="0" fontId="22" fillId="0" borderId="37" xfId="0" applyFont="1" applyBorder="1" applyAlignment="1" applyProtection="1">
      <alignment vertical="center"/>
      <protection locked="0" hidden="1"/>
    </xf>
    <xf numFmtId="0" fontId="22" fillId="0" borderId="4" xfId="0" applyFont="1" applyBorder="1" applyAlignment="1" applyProtection="1">
      <alignment vertical="center"/>
      <protection locked="0" hidden="1"/>
    </xf>
    <xf numFmtId="0" fontId="23" fillId="0" borderId="0" xfId="0" applyFont="1" applyProtection="1"/>
    <xf numFmtId="0" fontId="23" fillId="0" borderId="0" xfId="0" applyFont="1" applyBorder="1" applyProtection="1">
      <protection locked="0"/>
    </xf>
    <xf numFmtId="0" fontId="20" fillId="0" borderId="38" xfId="0" applyFont="1" applyBorder="1" applyProtection="1">
      <protection locked="0"/>
    </xf>
    <xf numFmtId="0" fontId="23" fillId="0" borderId="4" xfId="0" applyFont="1" applyBorder="1" applyProtection="1">
      <protection locked="0"/>
    </xf>
    <xf numFmtId="0" fontId="23" fillId="0" borderId="0" xfId="0" applyFont="1" applyProtection="1">
      <protection locked="0"/>
    </xf>
    <xf numFmtId="0" fontId="22" fillId="0" borderId="92" xfId="0" applyFont="1" applyBorder="1" applyAlignment="1" applyProtection="1">
      <alignment horizontal="center" vertical="center" wrapText="1"/>
    </xf>
    <xf numFmtId="0" fontId="20" fillId="0" borderId="38" xfId="0" applyFont="1" applyBorder="1" applyAlignment="1" applyProtection="1">
      <alignment vertical="top"/>
      <protection locked="0"/>
    </xf>
    <xf numFmtId="0" fontId="22" fillId="0" borderId="90" xfId="0" applyFont="1" applyBorder="1" applyAlignment="1" applyProtection="1">
      <alignment horizontal="center" vertical="center" wrapText="1"/>
      <protection locked="0"/>
    </xf>
    <xf numFmtId="0" fontId="22" fillId="0" borderId="92" xfId="0" applyFont="1" applyBorder="1" applyAlignment="1" applyProtection="1">
      <alignment horizontal="center" vertical="center" wrapText="1"/>
      <protection locked="0"/>
    </xf>
    <xf numFmtId="0" fontId="22" fillId="0" borderId="84" xfId="0" applyFont="1" applyBorder="1" applyAlignment="1" applyProtection="1">
      <alignment horizontal="center" vertical="center" wrapText="1"/>
      <protection locked="0"/>
    </xf>
    <xf numFmtId="0" fontId="39" fillId="0" borderId="28" xfId="0" applyFont="1" applyFill="1" applyBorder="1" applyAlignment="1" applyProtection="1">
      <alignment horizontal="center" vertical="center"/>
      <protection locked="0"/>
    </xf>
    <xf numFmtId="0" fontId="39" fillId="0" borderId="28" xfId="0" applyFont="1" applyBorder="1" applyAlignment="1" applyProtection="1">
      <alignment horizontal="center" vertical="center" wrapText="1"/>
      <protection locked="0"/>
    </xf>
    <xf numFmtId="178" fontId="23" fillId="0" borderId="0" xfId="0" applyNumberFormat="1" applyFont="1" applyProtection="1">
      <protection hidden="1"/>
    </xf>
    <xf numFmtId="49" fontId="35" fillId="4" borderId="67" xfId="0" applyNumberFormat="1" applyFont="1" applyFill="1" applyBorder="1" applyAlignment="1" applyProtection="1">
      <alignment horizontal="center" vertical="center" wrapText="1"/>
      <protection hidden="1"/>
    </xf>
    <xf numFmtId="0" fontId="41" fillId="0" borderId="38" xfId="0" applyFont="1" applyBorder="1" applyAlignment="1" applyProtection="1">
      <alignment vertical="center"/>
      <protection locked="0"/>
    </xf>
    <xf numFmtId="0" fontId="39" fillId="0" borderId="84" xfId="0" applyFont="1" applyFill="1" applyBorder="1" applyAlignment="1" applyProtection="1">
      <alignment horizontal="center" vertical="center" wrapText="1"/>
      <protection locked="0"/>
    </xf>
    <xf numFmtId="0" fontId="39" fillId="0" borderId="84" xfId="0" applyFont="1" applyBorder="1" applyAlignment="1" applyProtection="1">
      <alignment horizontal="center" vertical="center" wrapText="1"/>
      <protection locked="0"/>
    </xf>
    <xf numFmtId="0" fontId="23" fillId="10" borderId="53" xfId="0" applyFont="1" applyFill="1" applyBorder="1" applyProtection="1"/>
    <xf numFmtId="49" fontId="35" fillId="4" borderId="30" xfId="0" applyNumberFormat="1" applyFont="1" applyFill="1" applyBorder="1" applyAlignment="1" applyProtection="1">
      <alignment horizontal="center" vertical="center" wrapText="1"/>
      <protection hidden="1"/>
    </xf>
    <xf numFmtId="0" fontId="39" fillId="0" borderId="17" xfId="0" applyFont="1" applyFill="1" applyBorder="1" applyAlignment="1" applyProtection="1">
      <alignment horizontal="center" vertical="center"/>
      <protection locked="0"/>
    </xf>
    <xf numFmtId="0" fontId="39" fillId="0" borderId="54" xfId="0" applyFont="1" applyBorder="1" applyAlignment="1" applyProtection="1">
      <alignment horizontal="center" vertical="center" wrapText="1"/>
      <protection locked="0"/>
    </xf>
    <xf numFmtId="0" fontId="20" fillId="0" borderId="5" xfId="0" applyFont="1" applyBorder="1" applyAlignment="1" applyProtection="1">
      <alignment vertical="top"/>
      <protection locked="0"/>
    </xf>
    <xf numFmtId="0" fontId="23" fillId="0" borderId="1" xfId="0" applyFont="1" applyBorder="1" applyProtection="1">
      <protection locked="0"/>
    </xf>
    <xf numFmtId="0" fontId="23" fillId="0" borderId="8" xfId="0" applyFont="1" applyBorder="1" applyProtection="1">
      <protection locked="0"/>
    </xf>
    <xf numFmtId="49" fontId="35" fillId="4" borderId="53" xfId="0" applyNumberFormat="1" applyFont="1" applyFill="1" applyBorder="1" applyAlignment="1" applyProtection="1">
      <alignment vertical="center" wrapText="1"/>
      <protection hidden="1"/>
    </xf>
    <xf numFmtId="0" fontId="41" fillId="0" borderId="0" xfId="0" applyFont="1" applyBorder="1" applyProtection="1">
      <protection locked="0"/>
    </xf>
    <xf numFmtId="0" fontId="23" fillId="10" borderId="52" xfId="0" applyFont="1" applyFill="1" applyBorder="1" applyProtection="1"/>
    <xf numFmtId="0" fontId="41" fillId="0" borderId="0" xfId="0" applyFont="1" applyBorder="1" applyAlignment="1" applyProtection="1">
      <alignment vertical="center"/>
      <protection locked="0"/>
    </xf>
    <xf numFmtId="0" fontId="39" fillId="0" borderId="71" xfId="0" applyFont="1" applyBorder="1" applyAlignment="1" applyProtection="1">
      <alignment horizontal="center" vertical="center" wrapText="1"/>
      <protection locked="0"/>
    </xf>
    <xf numFmtId="49" fontId="43" fillId="4" borderId="67" xfId="0" applyNumberFormat="1" applyFont="1" applyFill="1" applyBorder="1" applyAlignment="1" applyProtection="1">
      <alignment horizontal="center" vertical="center" wrapText="1"/>
      <protection hidden="1"/>
    </xf>
    <xf numFmtId="49" fontId="43" fillId="4" borderId="53" xfId="0" applyNumberFormat="1" applyFont="1" applyFill="1" applyBorder="1" applyAlignment="1" applyProtection="1">
      <alignment horizontal="center" vertical="center" wrapText="1"/>
      <protection hidden="1"/>
    </xf>
    <xf numFmtId="49" fontId="43" fillId="4" borderId="52" xfId="0" applyNumberFormat="1" applyFont="1" applyFill="1" applyBorder="1" applyAlignment="1" applyProtection="1">
      <alignment horizontal="center" vertical="center" wrapText="1"/>
      <protection hidden="1"/>
    </xf>
    <xf numFmtId="0" fontId="26" fillId="0" borderId="12" xfId="0" applyFont="1" applyBorder="1" applyAlignment="1" applyProtection="1">
      <alignment vertical="center"/>
    </xf>
    <xf numFmtId="0" fontId="23" fillId="0" borderId="12" xfId="0" applyFont="1" applyBorder="1" applyProtection="1"/>
    <xf numFmtId="0" fontId="23" fillId="0" borderId="12" xfId="0" applyFont="1" applyFill="1" applyBorder="1" applyProtection="1"/>
    <xf numFmtId="0" fontId="22" fillId="0" borderId="0" xfId="0" applyFont="1" applyAlignment="1" applyProtection="1">
      <alignment vertical="center"/>
      <protection hidden="1"/>
    </xf>
    <xf numFmtId="0" fontId="23" fillId="0" borderId="0" xfId="0" applyFont="1" applyBorder="1" applyProtection="1"/>
    <xf numFmtId="0" fontId="22" fillId="0" borderId="0" xfId="0" applyFont="1" applyProtection="1"/>
    <xf numFmtId="0" fontId="22" fillId="0" borderId="9" xfId="0" applyFont="1" applyBorder="1" applyAlignment="1" applyProtection="1">
      <alignment horizontal="center"/>
    </xf>
    <xf numFmtId="0" fontId="23" fillId="0" borderId="0" xfId="0" applyFont="1" applyFill="1" applyProtection="1">
      <protection locked="0"/>
    </xf>
    <xf numFmtId="0" fontId="19" fillId="0" borderId="0" xfId="0" applyFont="1" applyAlignment="1">
      <alignment vertical="top" wrapText="1"/>
    </xf>
    <xf numFmtId="0" fontId="25" fillId="0" borderId="0" xfId="0" applyFont="1" applyAlignment="1">
      <alignment horizontal="left" vertical="center" wrapText="1"/>
    </xf>
    <xf numFmtId="0" fontId="22" fillId="0" borderId="54" xfId="0" applyFont="1" applyBorder="1" applyAlignment="1">
      <alignment horizontal="center" vertical="center" wrapText="1"/>
    </xf>
    <xf numFmtId="0" fontId="22" fillId="0" borderId="6" xfId="0" applyFont="1" applyBorder="1" applyAlignment="1">
      <alignment horizontal="center" vertical="center" wrapText="1"/>
    </xf>
    <xf numFmtId="0" fontId="23" fillId="5" borderId="0" xfId="0" applyFont="1" applyFill="1" applyProtection="1"/>
    <xf numFmtId="0" fontId="26" fillId="5" borderId="0" xfId="0" applyFont="1" applyFill="1" applyAlignment="1" applyProtection="1">
      <alignment horizontal="right"/>
      <protection hidden="1"/>
    </xf>
    <xf numFmtId="0" fontId="25" fillId="2" borderId="4" xfId="0" applyFont="1" applyFill="1" applyBorder="1" applyAlignment="1" applyProtection="1">
      <alignment horizontal="center" vertical="center"/>
      <protection hidden="1"/>
    </xf>
    <xf numFmtId="0" fontId="25" fillId="2" borderId="3" xfId="0" applyFont="1" applyFill="1" applyBorder="1" applyAlignment="1" applyProtection="1">
      <alignment horizontal="center" vertical="center"/>
      <protection hidden="1"/>
    </xf>
    <xf numFmtId="0" fontId="39" fillId="0" borderId="9" xfId="0" applyFont="1" applyFill="1" applyBorder="1" applyAlignment="1" applyProtection="1">
      <alignment vertical="center" wrapText="1"/>
      <protection locked="0"/>
    </xf>
    <xf numFmtId="0" fontId="33" fillId="2" borderId="5" xfId="0" applyFont="1" applyFill="1" applyBorder="1" applyAlignment="1" applyProtection="1">
      <alignment vertical="center"/>
      <protection hidden="1"/>
    </xf>
    <xf numFmtId="0" fontId="25" fillId="2" borderId="1" xfId="0" applyFont="1" applyFill="1" applyBorder="1" applyAlignment="1" applyProtection="1">
      <alignment horizontal="center" vertical="center"/>
      <protection hidden="1"/>
    </xf>
    <xf numFmtId="0" fontId="45" fillId="5" borderId="12" xfId="0" applyFont="1" applyFill="1" applyBorder="1" applyProtection="1">
      <protection hidden="1"/>
    </xf>
    <xf numFmtId="0" fontId="23" fillId="5" borderId="12" xfId="0" applyFont="1" applyFill="1" applyBorder="1" applyProtection="1">
      <protection hidden="1"/>
    </xf>
    <xf numFmtId="0" fontId="31" fillId="7" borderId="4" xfId="0" applyFont="1" applyFill="1" applyBorder="1" applyAlignment="1" applyProtection="1">
      <alignment horizontal="center" vertical="center"/>
      <protection hidden="1"/>
    </xf>
    <xf numFmtId="0" fontId="31" fillId="7" borderId="3" xfId="0" applyFont="1" applyFill="1" applyBorder="1" applyAlignment="1" applyProtection="1">
      <alignment horizontal="center" vertical="center"/>
      <protection hidden="1"/>
    </xf>
    <xf numFmtId="0" fontId="39" fillId="5" borderId="9" xfId="0" applyFont="1" applyFill="1" applyBorder="1" applyAlignment="1" applyProtection="1">
      <alignment vertical="center" wrapText="1"/>
    </xf>
    <xf numFmtId="0" fontId="33" fillId="7" borderId="5" xfId="0" applyFont="1" applyFill="1" applyBorder="1" applyAlignment="1" applyProtection="1">
      <alignment vertical="center"/>
      <protection hidden="1"/>
    </xf>
    <xf numFmtId="0" fontId="31" fillId="7" borderId="1" xfId="0" applyFont="1" applyFill="1" applyBorder="1" applyAlignment="1" applyProtection="1">
      <alignment horizontal="center" vertical="center"/>
      <protection hidden="1"/>
    </xf>
    <xf numFmtId="0" fontId="39" fillId="5" borderId="9" xfId="0" applyFont="1" applyFill="1" applyBorder="1" applyAlignment="1" applyProtection="1">
      <alignment vertical="center" wrapText="1"/>
      <protection locked="0"/>
    </xf>
    <xf numFmtId="0" fontId="45" fillId="5" borderId="0" xfId="0" applyFont="1" applyFill="1" applyBorder="1" applyProtection="1">
      <protection hidden="1"/>
    </xf>
    <xf numFmtId="0" fontId="23" fillId="5" borderId="0" xfId="0" applyFont="1" applyFill="1" applyBorder="1" applyProtection="1">
      <protection hidden="1"/>
    </xf>
    <xf numFmtId="0" fontId="23" fillId="0" borderId="0" xfId="0" applyFont="1" applyBorder="1" applyProtection="1">
      <protection hidden="1"/>
    </xf>
    <xf numFmtId="0" fontId="20" fillId="0" borderId="12" xfId="0" applyFont="1" applyFill="1" applyBorder="1" applyAlignment="1" applyProtection="1">
      <alignment vertical="center"/>
      <protection hidden="1"/>
    </xf>
    <xf numFmtId="0" fontId="20" fillId="0" borderId="0" xfId="0" applyFont="1" applyFill="1" applyBorder="1" applyAlignment="1" applyProtection="1">
      <alignment vertical="center"/>
      <protection hidden="1"/>
    </xf>
    <xf numFmtId="0" fontId="27" fillId="0" borderId="0" xfId="0" applyFont="1" applyFill="1" applyBorder="1" applyAlignment="1" applyProtection="1">
      <alignment vertical="center"/>
      <protection hidden="1"/>
    </xf>
    <xf numFmtId="0" fontId="20" fillId="0" borderId="11" xfId="0" applyFont="1" applyFill="1" applyBorder="1" applyAlignment="1" applyProtection="1">
      <alignment vertical="center"/>
      <protection hidden="1"/>
    </xf>
    <xf numFmtId="0" fontId="20" fillId="0" borderId="38" xfId="0" applyFont="1" applyFill="1" applyBorder="1" applyAlignment="1" applyProtection="1">
      <alignment vertical="center"/>
      <protection hidden="1"/>
    </xf>
    <xf numFmtId="0" fontId="20" fillId="0" borderId="38" xfId="0" applyFont="1" applyBorder="1" applyAlignment="1" applyProtection="1">
      <alignment vertical="center"/>
      <protection hidden="1"/>
    </xf>
    <xf numFmtId="0" fontId="20" fillId="0" borderId="0" xfId="0" applyFont="1" applyBorder="1" applyAlignment="1" applyProtection="1">
      <alignment vertical="center"/>
      <protection hidden="1"/>
    </xf>
    <xf numFmtId="0" fontId="33" fillId="0" borderId="0" xfId="0" applyFont="1" applyBorder="1" applyAlignment="1" applyProtection="1">
      <alignment vertical="top" wrapText="1"/>
      <protection hidden="1"/>
    </xf>
    <xf numFmtId="0" fontId="27" fillId="0" borderId="0" xfId="0" applyFont="1" applyBorder="1" applyAlignment="1" applyProtection="1">
      <alignment vertical="center"/>
      <protection hidden="1"/>
    </xf>
    <xf numFmtId="0" fontId="33" fillId="0" borderId="0" xfId="0" applyFont="1" applyBorder="1" applyAlignment="1" applyProtection="1">
      <alignment vertical="top" wrapText="1"/>
    </xf>
    <xf numFmtId="0" fontId="20" fillId="0" borderId="0" xfId="0" applyFont="1" applyBorder="1" applyAlignment="1" applyProtection="1">
      <alignment vertical="center"/>
    </xf>
    <xf numFmtId="0" fontId="34" fillId="0" borderId="0" xfId="0" applyFont="1" applyBorder="1" applyAlignment="1" applyProtection="1">
      <alignment vertical="center"/>
    </xf>
    <xf numFmtId="0" fontId="20" fillId="0" borderId="5" xfId="0" applyFont="1" applyBorder="1" applyAlignment="1" applyProtection="1">
      <alignment vertical="center"/>
      <protection hidden="1"/>
    </xf>
    <xf numFmtId="0" fontId="20" fillId="0" borderId="1" xfId="0" applyFont="1" applyBorder="1" applyAlignment="1" applyProtection="1">
      <alignment vertical="center"/>
      <protection hidden="1"/>
    </xf>
    <xf numFmtId="0" fontId="20" fillId="0" borderId="1" xfId="0" applyFont="1" applyFill="1" applyBorder="1" applyAlignment="1" applyProtection="1">
      <alignment vertical="center"/>
      <protection hidden="1"/>
    </xf>
    <xf numFmtId="0" fontId="22" fillId="0" borderId="1" xfId="0" applyFont="1" applyBorder="1" applyAlignment="1" applyProtection="1">
      <alignment vertical="center"/>
      <protection hidden="1"/>
    </xf>
    <xf numFmtId="0" fontId="22" fillId="0" borderId="37" xfId="0" applyFont="1" applyBorder="1" applyAlignment="1" applyProtection="1">
      <alignment vertical="center"/>
      <protection hidden="1"/>
    </xf>
    <xf numFmtId="0" fontId="22" fillId="0" borderId="4" xfId="0" applyFont="1" applyBorder="1" applyAlignment="1" applyProtection="1">
      <alignment vertical="center"/>
      <protection hidden="1"/>
    </xf>
    <xf numFmtId="0" fontId="20" fillId="0" borderId="38" xfId="0" applyFont="1" applyBorder="1" applyProtection="1"/>
    <xf numFmtId="0" fontId="23" fillId="0" borderId="4" xfId="0" applyFont="1" applyBorder="1" applyProtection="1"/>
    <xf numFmtId="0" fontId="20" fillId="0" borderId="38" xfId="0" applyFont="1" applyBorder="1" applyAlignment="1" applyProtection="1">
      <alignment vertical="top"/>
    </xf>
    <xf numFmtId="0" fontId="22" fillId="0" borderId="90" xfId="0" applyFont="1" applyBorder="1" applyAlignment="1" applyProtection="1">
      <alignment horizontal="center" vertical="center" wrapText="1"/>
    </xf>
    <xf numFmtId="0" fontId="22" fillId="0" borderId="84" xfId="0" applyFont="1" applyBorder="1" applyAlignment="1" applyProtection="1">
      <alignment horizontal="center" vertical="center" wrapText="1"/>
    </xf>
    <xf numFmtId="0" fontId="39" fillId="0" borderId="28" xfId="0" applyFont="1" applyFill="1" applyBorder="1" applyAlignment="1" applyProtection="1">
      <alignment horizontal="center" vertical="center"/>
    </xf>
    <xf numFmtId="0" fontId="39" fillId="0" borderId="28" xfId="0" applyFont="1" applyBorder="1" applyAlignment="1" applyProtection="1">
      <alignment horizontal="center" vertical="center" wrapText="1"/>
    </xf>
    <xf numFmtId="0" fontId="41" fillId="0" borderId="38" xfId="0" applyFont="1" applyBorder="1" applyAlignment="1" applyProtection="1">
      <alignment vertical="center"/>
    </xf>
    <xf numFmtId="0" fontId="39" fillId="0" borderId="84" xfId="0" applyFont="1" applyFill="1" applyBorder="1" applyAlignment="1" applyProtection="1">
      <alignment horizontal="center" vertical="center" wrapText="1"/>
    </xf>
    <xf numFmtId="0" fontId="39" fillId="0" borderId="84" xfId="0" applyFont="1" applyBorder="1" applyAlignment="1" applyProtection="1">
      <alignment horizontal="center" vertical="center" wrapText="1"/>
    </xf>
    <xf numFmtId="0" fontId="39" fillId="0" borderId="17" xfId="0" applyFont="1" applyFill="1" applyBorder="1" applyAlignment="1" applyProtection="1">
      <alignment horizontal="center" vertical="center"/>
    </xf>
    <xf numFmtId="0" fontId="20" fillId="0" borderId="5" xfId="0" applyFont="1" applyBorder="1" applyAlignment="1" applyProtection="1">
      <alignment vertical="top"/>
    </xf>
    <xf numFmtId="0" fontId="23" fillId="0" borderId="1" xfId="0" applyFont="1" applyBorder="1" applyProtection="1"/>
    <xf numFmtId="0" fontId="23" fillId="0" borderId="8" xfId="0" applyFont="1" applyBorder="1" applyProtection="1"/>
    <xf numFmtId="0" fontId="41" fillId="0" borderId="0" xfId="0" applyFont="1" applyBorder="1" applyProtection="1"/>
    <xf numFmtId="0" fontId="41" fillId="0" borderId="0" xfId="0" applyFont="1" applyBorder="1" applyAlignment="1" applyProtection="1">
      <alignment vertical="center"/>
    </xf>
    <xf numFmtId="0" fontId="39" fillId="0" borderId="71" xfId="0" applyFont="1" applyBorder="1" applyAlignment="1" applyProtection="1">
      <alignment horizontal="center" vertical="center" wrapText="1"/>
    </xf>
    <xf numFmtId="0" fontId="39" fillId="0" borderId="9" xfId="0" applyFont="1" applyFill="1" applyBorder="1" applyAlignment="1" applyProtection="1">
      <alignment vertical="center" wrapText="1"/>
    </xf>
    <xf numFmtId="0" fontId="23" fillId="12" borderId="0" xfId="0" applyFont="1" applyFill="1" applyProtection="1"/>
    <xf numFmtId="0" fontId="39" fillId="5" borderId="0" xfId="0" applyFont="1" applyFill="1" applyAlignment="1" applyProtection="1">
      <alignment horizontal="left" vertical="center" wrapText="1"/>
    </xf>
    <xf numFmtId="0" fontId="23" fillId="0" borderId="0" xfId="0" applyFont="1" applyBorder="1" applyAlignment="1" applyProtection="1">
      <alignment vertical="center"/>
    </xf>
    <xf numFmtId="0" fontId="23" fillId="0" borderId="0" xfId="0" applyFont="1" applyBorder="1" applyAlignment="1" applyProtection="1">
      <alignment vertical="top" wrapText="1"/>
    </xf>
    <xf numFmtId="0" fontId="33" fillId="0" borderId="0" xfId="0" applyFont="1" applyAlignment="1" applyProtection="1">
      <alignment vertical="center"/>
      <protection hidden="1"/>
    </xf>
    <xf numFmtId="0" fontId="25" fillId="0" borderId="0" xfId="0" applyFont="1" applyAlignment="1" applyProtection="1">
      <alignment horizontal="center" vertical="center"/>
      <protection hidden="1"/>
    </xf>
    <xf numFmtId="0" fontId="45" fillId="0" borderId="0" xfId="0" applyFont="1" applyProtection="1">
      <protection hidden="1"/>
    </xf>
    <xf numFmtId="0" fontId="22" fillId="0" borderId="0" xfId="0" applyFont="1" applyAlignment="1" applyProtection="1">
      <alignment horizontal="left" vertical="center" indent="1"/>
      <protection hidden="1"/>
    </xf>
    <xf numFmtId="0" fontId="47" fillId="0" borderId="0" xfId="0" applyFont="1" applyFill="1" applyProtection="1"/>
    <xf numFmtId="0" fontId="23" fillId="5" borderId="0" xfId="0" applyFont="1" applyFill="1"/>
    <xf numFmtId="0" fontId="23" fillId="0" borderId="0" xfId="0" applyFont="1"/>
    <xf numFmtId="0" fontId="23" fillId="0" borderId="0" xfId="0" applyFont="1" applyBorder="1"/>
    <xf numFmtId="0" fontId="39" fillId="5" borderId="0" xfId="0" applyFont="1" applyFill="1" applyAlignment="1">
      <alignment horizontal="left" vertical="center" wrapText="1"/>
    </xf>
    <xf numFmtId="0" fontId="39" fillId="0" borderId="6" xfId="0" applyFont="1" applyBorder="1" applyAlignment="1">
      <alignment horizontal="center" vertical="center" wrapText="1"/>
    </xf>
    <xf numFmtId="0" fontId="39" fillId="0" borderId="54" xfId="0" applyFont="1" applyBorder="1" applyAlignment="1">
      <alignment horizontal="center" vertical="center" wrapText="1"/>
    </xf>
    <xf numFmtId="0" fontId="23" fillId="0" borderId="0" xfId="0" applyFont="1" applyBorder="1" applyAlignment="1">
      <alignment vertical="center"/>
    </xf>
    <xf numFmtId="0" fontId="23" fillId="0" borderId="0" xfId="0" applyFont="1" applyBorder="1" applyAlignment="1">
      <alignment vertical="top" wrapText="1"/>
    </xf>
    <xf numFmtId="0" fontId="33" fillId="0" borderId="0" xfId="0" applyFont="1" applyAlignment="1">
      <alignment vertical="top" wrapText="1"/>
    </xf>
    <xf numFmtId="0" fontId="39" fillId="0" borderId="54" xfId="0" applyFont="1" applyBorder="1" applyAlignment="1">
      <alignment horizontal="center" vertical="center"/>
    </xf>
    <xf numFmtId="0" fontId="45" fillId="0" borderId="0" xfId="0" applyFont="1" applyProtection="1">
      <protection locked="0" hidden="1"/>
    </xf>
    <xf numFmtId="14" fontId="22" fillId="0" borderId="9" xfId="0" applyNumberFormat="1" applyFont="1" applyBorder="1" applyAlignment="1" applyProtection="1">
      <alignment horizontal="center"/>
    </xf>
    <xf numFmtId="0" fontId="22" fillId="0" borderId="9" xfId="0" applyFont="1" applyBorder="1" applyAlignment="1" applyProtection="1">
      <alignment horizontal="center"/>
    </xf>
    <xf numFmtId="0" fontId="22" fillId="0" borderId="9" xfId="0" applyFont="1" applyBorder="1" applyAlignment="1" applyProtection="1">
      <alignment horizontal="left" wrapText="1" indent="1"/>
    </xf>
    <xf numFmtId="0" fontId="22" fillId="0" borderId="9" xfId="0" applyFont="1" applyBorder="1" applyAlignment="1" applyProtection="1">
      <alignment horizontal="left" indent="1"/>
    </xf>
    <xf numFmtId="0" fontId="22" fillId="0" borderId="6" xfId="0" applyFont="1" applyBorder="1" applyAlignment="1" applyProtection="1">
      <alignment horizontal="center"/>
    </xf>
    <xf numFmtId="0" fontId="22" fillId="0" borderId="10" xfId="0" applyFont="1" applyBorder="1" applyAlignment="1" applyProtection="1">
      <alignment horizontal="center"/>
    </xf>
    <xf numFmtId="0" fontId="22" fillId="0" borderId="7" xfId="0" applyFont="1" applyBorder="1" applyAlignment="1" applyProtection="1">
      <alignment horizontal="center"/>
    </xf>
    <xf numFmtId="176" fontId="26" fillId="0" borderId="0" xfId="0" applyNumberFormat="1" applyFont="1" applyBorder="1" applyAlignment="1" applyProtection="1">
      <alignment horizontal="left" vertical="center"/>
    </xf>
    <xf numFmtId="0" fontId="44" fillId="0" borderId="0" xfId="1" applyFont="1" applyAlignment="1" applyProtection="1">
      <alignment horizontal="left" vertical="center" indent="2"/>
    </xf>
    <xf numFmtId="49" fontId="35" fillId="7" borderId="97" xfId="0" applyNumberFormat="1" applyFont="1" applyFill="1" applyBorder="1" applyAlignment="1" applyProtection="1">
      <alignment horizontal="center" vertical="center" wrapText="1"/>
      <protection hidden="1"/>
    </xf>
    <xf numFmtId="49" fontId="35" fillId="7" borderId="34" xfId="0" applyNumberFormat="1" applyFont="1" applyFill="1" applyBorder="1" applyAlignment="1" applyProtection="1">
      <alignment horizontal="center" vertical="center" wrapText="1"/>
      <protection hidden="1"/>
    </xf>
    <xf numFmtId="49" fontId="35" fillId="7" borderId="35" xfId="0" applyNumberFormat="1" applyFont="1" applyFill="1" applyBorder="1" applyAlignment="1" applyProtection="1">
      <alignment horizontal="center" vertical="center" wrapText="1"/>
      <protection hidden="1"/>
    </xf>
    <xf numFmtId="49" fontId="35" fillId="7" borderId="98" xfId="0" applyNumberFormat="1" applyFont="1" applyFill="1" applyBorder="1" applyAlignment="1" applyProtection="1">
      <alignment horizontal="center" vertical="center" wrapText="1"/>
      <protection hidden="1"/>
    </xf>
    <xf numFmtId="49" fontId="35" fillId="7" borderId="99" xfId="0" applyNumberFormat="1" applyFont="1" applyFill="1" applyBorder="1" applyAlignment="1" applyProtection="1">
      <alignment horizontal="center" vertical="center" wrapText="1"/>
      <protection hidden="1"/>
    </xf>
    <xf numFmtId="49" fontId="22" fillId="5" borderId="6" xfId="0" applyNumberFormat="1" applyFont="1" applyFill="1" applyBorder="1" applyAlignment="1" applyProtection="1">
      <alignment horizontal="left" vertical="center" indent="1"/>
      <protection locked="0"/>
    </xf>
    <xf numFmtId="49" fontId="22" fillId="5" borderId="7" xfId="0" applyNumberFormat="1" applyFont="1" applyFill="1" applyBorder="1" applyAlignment="1" applyProtection="1">
      <alignment horizontal="left" vertical="center" indent="1"/>
      <protection locked="0"/>
    </xf>
    <xf numFmtId="49" fontId="22" fillId="5" borderId="10" xfId="0" applyNumberFormat="1" applyFont="1" applyFill="1" applyBorder="1" applyAlignment="1" applyProtection="1">
      <alignment horizontal="left" vertical="center" indent="1"/>
      <protection locked="0"/>
    </xf>
    <xf numFmtId="49" fontId="35" fillId="7" borderId="49" xfId="0" applyNumberFormat="1" applyFont="1" applyFill="1" applyBorder="1" applyAlignment="1" applyProtection="1">
      <alignment horizontal="center" vertical="center" wrapText="1"/>
      <protection hidden="1"/>
    </xf>
    <xf numFmtId="49" fontId="35" fillId="7" borderId="50" xfId="0" applyNumberFormat="1" applyFont="1" applyFill="1" applyBorder="1" applyAlignment="1" applyProtection="1">
      <alignment horizontal="center" vertical="center" wrapText="1"/>
      <protection hidden="1"/>
    </xf>
    <xf numFmtId="49" fontId="22" fillId="5" borderId="6" xfId="0" applyNumberFormat="1" applyFont="1" applyFill="1" applyBorder="1" applyAlignment="1" applyProtection="1">
      <alignment horizontal="left" vertical="center" indent="1"/>
      <protection locked="0" hidden="1"/>
    </xf>
    <xf numFmtId="49" fontId="22" fillId="5" borderId="7" xfId="0" applyNumberFormat="1" applyFont="1" applyFill="1" applyBorder="1" applyAlignment="1" applyProtection="1">
      <alignment horizontal="left" vertical="center" indent="1"/>
      <protection locked="0" hidden="1"/>
    </xf>
    <xf numFmtId="49" fontId="22" fillId="5" borderId="10" xfId="0" applyNumberFormat="1" applyFont="1" applyFill="1" applyBorder="1" applyAlignment="1" applyProtection="1">
      <alignment horizontal="left" vertical="center" indent="1"/>
      <protection locked="0" hidden="1"/>
    </xf>
    <xf numFmtId="49" fontId="20" fillId="0" borderId="0" xfId="0" applyNumberFormat="1" applyFont="1" applyFill="1" applyBorder="1" applyAlignment="1" applyProtection="1">
      <alignment horizontal="left" vertical="center"/>
      <protection hidden="1"/>
    </xf>
    <xf numFmtId="49" fontId="35" fillId="4" borderId="78" xfId="0" applyNumberFormat="1" applyFont="1" applyFill="1" applyBorder="1" applyAlignment="1" applyProtection="1">
      <alignment horizontal="center" vertical="center" wrapText="1"/>
      <protection hidden="1"/>
    </xf>
    <xf numFmtId="49" fontId="35" fillId="4" borderId="79" xfId="0" applyNumberFormat="1" applyFont="1" applyFill="1" applyBorder="1" applyAlignment="1" applyProtection="1">
      <alignment horizontal="center" vertical="center" wrapText="1"/>
      <protection hidden="1"/>
    </xf>
    <xf numFmtId="49" fontId="35" fillId="4" borderId="36" xfId="0" applyNumberFormat="1" applyFont="1" applyFill="1" applyBorder="1" applyAlignment="1" applyProtection="1">
      <alignment horizontal="center" vertical="center" wrapText="1"/>
      <protection hidden="1"/>
    </xf>
    <xf numFmtId="49" fontId="35" fillId="4" borderId="80" xfId="0" applyNumberFormat="1" applyFont="1" applyFill="1" applyBorder="1" applyAlignment="1" applyProtection="1">
      <alignment horizontal="center" vertical="center" wrapText="1"/>
      <protection hidden="1"/>
    </xf>
    <xf numFmtId="49" fontId="35" fillId="4" borderId="81" xfId="0" applyNumberFormat="1" applyFont="1" applyFill="1" applyBorder="1" applyAlignment="1" applyProtection="1">
      <alignment horizontal="center" vertical="center" wrapText="1"/>
      <protection hidden="1"/>
    </xf>
    <xf numFmtId="49" fontId="35" fillId="4" borderId="39" xfId="0" applyNumberFormat="1" applyFont="1" applyFill="1" applyBorder="1" applyAlignment="1" applyProtection="1">
      <alignment horizontal="center" vertical="center" wrapText="1"/>
      <protection hidden="1"/>
    </xf>
    <xf numFmtId="0" fontId="26" fillId="0" borderId="69" xfId="0" applyFont="1" applyFill="1" applyBorder="1" applyAlignment="1" applyProtection="1">
      <alignment horizontal="left" vertical="center" indent="1"/>
    </xf>
    <xf numFmtId="0" fontId="26" fillId="0" borderId="23" xfId="0" applyFont="1" applyFill="1" applyBorder="1" applyAlignment="1" applyProtection="1">
      <alignment horizontal="left" vertical="center" indent="1"/>
    </xf>
    <xf numFmtId="0" fontId="26" fillId="0" borderId="26" xfId="0" applyFont="1" applyFill="1" applyBorder="1" applyAlignment="1" applyProtection="1">
      <alignment horizontal="left" vertical="center" indent="1"/>
    </xf>
    <xf numFmtId="0" fontId="40" fillId="0" borderId="5" xfId="1" applyFont="1" applyBorder="1" applyAlignment="1" applyProtection="1">
      <alignment horizontal="left" vertical="center" indent="1"/>
      <protection locked="0"/>
    </xf>
    <xf numFmtId="0" fontId="40" fillId="0" borderId="1" xfId="1" applyFont="1" applyBorder="1" applyAlignment="1" applyProtection="1">
      <alignment horizontal="left" vertical="center" indent="1"/>
      <protection locked="0"/>
    </xf>
    <xf numFmtId="0" fontId="40" fillId="0" borderId="8" xfId="1" applyFont="1" applyBorder="1" applyAlignment="1" applyProtection="1">
      <alignment horizontal="left" vertical="center" indent="1"/>
      <protection locked="0"/>
    </xf>
    <xf numFmtId="49" fontId="35" fillId="4" borderId="78" xfId="0" applyNumberFormat="1" applyFont="1" applyFill="1" applyBorder="1" applyAlignment="1" applyProtection="1">
      <alignment horizontal="center" vertical="center"/>
      <protection hidden="1"/>
    </xf>
    <xf numFmtId="49" fontId="35" fillId="4" borderId="79" xfId="0" applyNumberFormat="1" applyFont="1" applyFill="1" applyBorder="1" applyAlignment="1" applyProtection="1">
      <alignment horizontal="center" vertical="center"/>
      <protection hidden="1"/>
    </xf>
    <xf numFmtId="49" fontId="35" fillId="4" borderId="36" xfId="0" applyNumberFormat="1" applyFont="1" applyFill="1" applyBorder="1" applyAlignment="1" applyProtection="1">
      <alignment horizontal="center" vertical="center"/>
      <protection hidden="1"/>
    </xf>
    <xf numFmtId="49" fontId="35" fillId="4" borderId="5" xfId="0" applyNumberFormat="1" applyFont="1" applyFill="1" applyBorder="1" applyAlignment="1" applyProtection="1">
      <alignment horizontal="center" vertical="center"/>
      <protection hidden="1"/>
    </xf>
    <xf numFmtId="49" fontId="35" fillId="4" borderId="1" xfId="0" applyNumberFormat="1" applyFont="1" applyFill="1" applyBorder="1" applyAlignment="1" applyProtection="1">
      <alignment horizontal="center" vertical="center"/>
      <protection hidden="1"/>
    </xf>
    <xf numFmtId="49" fontId="35" fillId="4" borderId="8" xfId="0" applyNumberFormat="1" applyFont="1" applyFill="1" applyBorder="1" applyAlignment="1" applyProtection="1">
      <alignment horizontal="center" vertical="center"/>
      <protection hidden="1"/>
    </xf>
    <xf numFmtId="0" fontId="26" fillId="0" borderId="11" xfId="0" applyFont="1" applyFill="1" applyBorder="1" applyAlignment="1" applyProtection="1">
      <alignment horizontal="left" vertical="center" indent="1"/>
      <protection locked="0"/>
    </xf>
    <xf numFmtId="0" fontId="26" fillId="0" borderId="12" xfId="0" applyFont="1" applyFill="1" applyBorder="1" applyAlignment="1" applyProtection="1">
      <alignment horizontal="left" vertical="center" indent="1"/>
      <protection locked="0"/>
    </xf>
    <xf numFmtId="0" fontId="26" fillId="0" borderId="37" xfId="0" applyFont="1" applyFill="1" applyBorder="1" applyAlignment="1" applyProtection="1">
      <alignment horizontal="left" vertical="center" indent="1"/>
      <protection locked="0"/>
    </xf>
    <xf numFmtId="0" fontId="23" fillId="0" borderId="5" xfId="0" applyFont="1" applyBorder="1" applyAlignment="1" applyProtection="1">
      <alignment horizontal="left" vertical="center" wrapText="1" indent="1"/>
      <protection locked="0"/>
    </xf>
    <xf numFmtId="0" fontId="23" fillId="0" borderId="1" xfId="0" applyFont="1" applyBorder="1" applyAlignment="1" applyProtection="1">
      <alignment horizontal="left" vertical="center" wrapText="1" indent="1"/>
      <protection locked="0"/>
    </xf>
    <xf numFmtId="0" fontId="23" fillId="0" borderId="8" xfId="0" applyFont="1" applyBorder="1" applyAlignment="1" applyProtection="1">
      <alignment horizontal="left" vertical="center" wrapText="1" indent="1"/>
      <protection locked="0"/>
    </xf>
    <xf numFmtId="49" fontId="35" fillId="4" borderId="41" xfId="0" applyNumberFormat="1" applyFont="1" applyFill="1" applyBorder="1" applyAlignment="1" applyProtection="1">
      <alignment horizontal="center" vertical="center" wrapText="1"/>
      <protection hidden="1"/>
    </xf>
    <xf numFmtId="49" fontId="35" fillId="4" borderId="42" xfId="0" applyNumberFormat="1" applyFont="1" applyFill="1" applyBorder="1" applyAlignment="1" applyProtection="1">
      <alignment horizontal="center" vertical="center" wrapText="1"/>
      <protection hidden="1"/>
    </xf>
    <xf numFmtId="49" fontId="35" fillId="4" borderId="43" xfId="0" applyNumberFormat="1" applyFont="1" applyFill="1" applyBorder="1" applyAlignment="1" applyProtection="1">
      <alignment horizontal="center" vertical="center" wrapText="1"/>
      <protection hidden="1"/>
    </xf>
    <xf numFmtId="49" fontId="35" fillId="4" borderId="49" xfId="0" applyNumberFormat="1" applyFont="1" applyFill="1" applyBorder="1" applyAlignment="1" applyProtection="1">
      <alignment horizontal="center" vertical="center" wrapText="1"/>
      <protection hidden="1"/>
    </xf>
    <xf numFmtId="49" fontId="35" fillId="4" borderId="50" xfId="0" applyNumberFormat="1" applyFont="1" applyFill="1" applyBorder="1" applyAlignment="1" applyProtection="1">
      <alignment horizontal="center" vertical="center" wrapText="1"/>
      <protection hidden="1"/>
    </xf>
    <xf numFmtId="0" fontId="23" fillId="0" borderId="74" xfId="1" applyFont="1" applyBorder="1" applyAlignment="1" applyProtection="1">
      <alignment horizontal="left" vertical="center" indent="1"/>
      <protection locked="0"/>
    </xf>
    <xf numFmtId="0" fontId="23" fillId="0" borderId="75" xfId="1" applyFont="1" applyBorder="1" applyAlignment="1" applyProtection="1">
      <alignment horizontal="left" vertical="center" indent="1"/>
      <protection locked="0"/>
    </xf>
    <xf numFmtId="0" fontId="23" fillId="0" borderId="76" xfId="1" applyFont="1" applyBorder="1" applyAlignment="1" applyProtection="1">
      <alignment horizontal="left" vertical="center" indent="1"/>
      <protection locked="0"/>
    </xf>
    <xf numFmtId="0" fontId="23" fillId="0" borderId="72" xfId="0" applyFont="1" applyFill="1" applyBorder="1" applyAlignment="1" applyProtection="1">
      <alignment horizontal="left" vertical="center" indent="1" shrinkToFit="1"/>
      <protection locked="0"/>
    </xf>
    <xf numFmtId="0" fontId="23" fillId="0" borderId="70" xfId="0" applyFont="1" applyFill="1" applyBorder="1" applyAlignment="1" applyProtection="1">
      <alignment horizontal="left" vertical="center" indent="1" shrinkToFit="1"/>
      <protection locked="0"/>
    </xf>
    <xf numFmtId="0" fontId="23" fillId="0" borderId="73" xfId="0" applyFont="1" applyFill="1" applyBorder="1" applyAlignment="1" applyProtection="1">
      <alignment horizontal="left" vertical="center" indent="1" shrinkToFit="1"/>
      <protection locked="0"/>
    </xf>
    <xf numFmtId="0" fontId="32" fillId="10" borderId="48" xfId="0" applyFont="1" applyFill="1" applyBorder="1" applyAlignment="1" applyProtection="1">
      <alignment horizontal="center" vertical="center" wrapText="1"/>
    </xf>
    <xf numFmtId="0" fontId="32" fillId="10" borderId="36" xfId="0" applyFont="1" applyFill="1" applyBorder="1" applyAlignment="1" applyProtection="1">
      <alignment horizontal="center" vertical="center"/>
    </xf>
    <xf numFmtId="0" fontId="32" fillId="10" borderId="67" xfId="0" applyFont="1" applyFill="1" applyBorder="1" applyAlignment="1" applyProtection="1">
      <alignment horizontal="center" vertical="center"/>
    </xf>
    <xf numFmtId="0" fontId="32" fillId="10" borderId="39" xfId="0" applyFont="1" applyFill="1" applyBorder="1" applyAlignment="1" applyProtection="1">
      <alignment horizontal="center" vertical="center"/>
    </xf>
    <xf numFmtId="0" fontId="20" fillId="0" borderId="69" xfId="1" applyFont="1" applyBorder="1" applyAlignment="1" applyProtection="1">
      <alignment horizontal="left" vertical="center" wrapText="1" indent="1"/>
      <protection locked="0"/>
    </xf>
    <xf numFmtId="0" fontId="20" fillId="0" borderId="23" xfId="1" applyFont="1" applyBorder="1" applyAlignment="1" applyProtection="1">
      <alignment horizontal="left" vertical="center" indent="1"/>
      <protection locked="0"/>
    </xf>
    <xf numFmtId="0" fontId="20" fillId="0" borderId="26" xfId="1" applyFont="1" applyBorder="1" applyAlignment="1" applyProtection="1">
      <alignment horizontal="left" vertical="center" indent="1"/>
      <protection locked="0"/>
    </xf>
    <xf numFmtId="49" fontId="32" fillId="4" borderId="65" xfId="0" applyNumberFormat="1" applyFont="1" applyFill="1" applyBorder="1" applyAlignment="1" applyProtection="1">
      <alignment horizontal="center" vertical="center" wrapText="1"/>
      <protection hidden="1"/>
    </xf>
    <xf numFmtId="49" fontId="32" fillId="4" borderId="66" xfId="0" applyNumberFormat="1" applyFont="1" applyFill="1" applyBorder="1" applyAlignment="1" applyProtection="1">
      <alignment horizontal="center" vertical="center" wrapText="1"/>
      <protection hidden="1"/>
    </xf>
    <xf numFmtId="0" fontId="26" fillId="0" borderId="69" xfId="1" quotePrefix="1" applyFont="1" applyBorder="1" applyAlignment="1" applyProtection="1">
      <alignment horizontal="left" vertical="center" wrapText="1" indent="1"/>
      <protection locked="0" hidden="1"/>
    </xf>
    <xf numFmtId="0" fontId="26" fillId="0" borderId="23" xfId="1" applyFont="1" applyBorder="1" applyAlignment="1" applyProtection="1">
      <alignment horizontal="left" vertical="center" indent="1"/>
      <protection locked="0" hidden="1"/>
    </xf>
    <xf numFmtId="0" fontId="26" fillId="0" borderId="26" xfId="1" applyFont="1" applyBorder="1" applyAlignment="1" applyProtection="1">
      <alignment horizontal="left" vertical="center" indent="1"/>
      <protection locked="0" hidden="1"/>
    </xf>
    <xf numFmtId="0" fontId="23" fillId="0" borderId="5" xfId="1" applyFont="1" applyBorder="1" applyAlignment="1" applyProtection="1">
      <alignment horizontal="left" vertical="center" indent="1"/>
      <protection locked="0"/>
    </xf>
    <xf numFmtId="0" fontId="23" fillId="0" borderId="1" xfId="1" applyFont="1" applyBorder="1" applyAlignment="1" applyProtection="1">
      <alignment horizontal="left" vertical="center" indent="1"/>
      <protection locked="0"/>
    </xf>
    <xf numFmtId="0" fontId="23" fillId="0" borderId="8" xfId="1" applyFont="1" applyBorder="1" applyAlignment="1" applyProtection="1">
      <alignment horizontal="left" vertical="center" indent="1"/>
      <protection locked="0"/>
    </xf>
    <xf numFmtId="0" fontId="26" fillId="0" borderId="74" xfId="1" applyFont="1" applyBorder="1" applyAlignment="1" applyProtection="1">
      <alignment horizontal="left" vertical="center" indent="1"/>
      <protection locked="0" hidden="1"/>
    </xf>
    <xf numFmtId="0" fontId="26" fillId="0" borderId="75" xfId="1" applyFont="1" applyBorder="1" applyAlignment="1" applyProtection="1">
      <alignment horizontal="left" vertical="center" indent="1"/>
      <protection locked="0" hidden="1"/>
    </xf>
    <xf numFmtId="0" fontId="26" fillId="0" borderId="76" xfId="1" applyFont="1" applyBorder="1" applyAlignment="1" applyProtection="1">
      <alignment horizontal="left" vertical="center" indent="1"/>
      <protection locked="0" hidden="1"/>
    </xf>
    <xf numFmtId="0" fontId="23" fillId="0" borderId="68" xfId="1" applyFont="1" applyBorder="1" applyAlignment="1" applyProtection="1">
      <alignment horizontal="left" vertical="center" indent="1"/>
      <protection locked="0"/>
    </xf>
    <xf numFmtId="0" fontId="23" fillId="0" borderId="25" xfId="1" applyFont="1" applyBorder="1" applyAlignment="1" applyProtection="1">
      <alignment horizontal="left" vertical="center" indent="1"/>
      <protection locked="0"/>
    </xf>
    <xf numFmtId="0" fontId="23" fillId="0" borderId="24" xfId="0" applyFont="1" applyBorder="1" applyAlignment="1" applyProtection="1">
      <alignment horizontal="left" vertical="center" indent="1" shrinkToFit="1"/>
      <protection locked="0"/>
    </xf>
    <xf numFmtId="0" fontId="23" fillId="0" borderId="25" xfId="0" applyFont="1" applyBorder="1" applyAlignment="1" applyProtection="1">
      <alignment horizontal="left" vertical="center" indent="1" shrinkToFit="1"/>
      <protection locked="0"/>
    </xf>
    <xf numFmtId="0" fontId="23" fillId="0" borderId="27" xfId="0" applyFont="1" applyBorder="1" applyAlignment="1" applyProtection="1">
      <alignment horizontal="left" vertical="center" indent="1" shrinkToFit="1"/>
      <protection locked="0"/>
    </xf>
    <xf numFmtId="49" fontId="35" fillId="4" borderId="48" xfId="0" applyNumberFormat="1" applyFont="1" applyFill="1" applyBorder="1" applyAlignment="1" applyProtection="1">
      <alignment horizontal="center" vertical="center" wrapText="1"/>
      <protection hidden="1"/>
    </xf>
    <xf numFmtId="49" fontId="35" fillId="4" borderId="47" xfId="0" applyNumberFormat="1" applyFont="1" applyFill="1" applyBorder="1" applyAlignment="1" applyProtection="1">
      <alignment horizontal="center" vertical="center" wrapText="1"/>
      <protection hidden="1"/>
    </xf>
    <xf numFmtId="0" fontId="26" fillId="0" borderId="69" xfId="0" quotePrefix="1" applyFont="1" applyFill="1" applyBorder="1" applyAlignment="1" applyProtection="1">
      <alignment horizontal="left" vertical="center" wrapText="1" indent="1"/>
      <protection locked="0"/>
    </xf>
    <xf numFmtId="0" fontId="26" fillId="0" borderId="23" xfId="0" applyFont="1" applyFill="1" applyBorder="1" applyAlignment="1" applyProtection="1">
      <alignment horizontal="left" vertical="center" indent="1"/>
      <protection locked="0"/>
    </xf>
    <xf numFmtId="0" fontId="26" fillId="0" borderId="26" xfId="0" applyFont="1" applyFill="1" applyBorder="1" applyAlignment="1" applyProtection="1">
      <alignment horizontal="left" vertical="center" indent="1"/>
      <protection locked="0"/>
    </xf>
    <xf numFmtId="49" fontId="32" fillId="4" borderId="67" xfId="0" applyNumberFormat="1" applyFont="1" applyFill="1" applyBorder="1" applyAlignment="1" applyProtection="1">
      <alignment horizontal="center" vertical="center" wrapText="1"/>
      <protection hidden="1"/>
    </xf>
    <xf numFmtId="49" fontId="32" fillId="4" borderId="4" xfId="0" applyNumberFormat="1" applyFont="1" applyFill="1" applyBorder="1" applyAlignment="1" applyProtection="1">
      <alignment horizontal="center" vertical="center" wrapText="1"/>
      <protection hidden="1"/>
    </xf>
    <xf numFmtId="0" fontId="23" fillId="0" borderId="38" xfId="1" applyFont="1" applyBorder="1" applyAlignment="1" applyProtection="1">
      <alignment horizontal="left" vertical="center" indent="1"/>
      <protection locked="0"/>
    </xf>
    <xf numFmtId="0" fontId="23" fillId="0" borderId="0" xfId="1" applyFont="1" applyBorder="1" applyAlignment="1" applyProtection="1">
      <alignment horizontal="left" vertical="center" indent="1"/>
      <protection locked="0"/>
    </xf>
    <xf numFmtId="0" fontId="23" fillId="0" borderId="4" xfId="1" applyFont="1" applyBorder="1" applyAlignment="1" applyProtection="1">
      <alignment horizontal="left" vertical="center" indent="1"/>
      <protection locked="0"/>
    </xf>
    <xf numFmtId="49" fontId="35" fillId="4" borderId="42" xfId="0" applyNumberFormat="1" applyFont="1" applyFill="1" applyBorder="1" applyAlignment="1" applyProtection="1">
      <alignment horizontal="center" vertical="center"/>
      <protection hidden="1"/>
    </xf>
    <xf numFmtId="49" fontId="35" fillId="4" borderId="43" xfId="0" applyNumberFormat="1" applyFont="1" applyFill="1" applyBorder="1" applyAlignment="1" applyProtection="1">
      <alignment horizontal="center" vertical="center"/>
      <protection hidden="1"/>
    </xf>
    <xf numFmtId="49" fontId="35" fillId="4" borderId="48" xfId="0" applyNumberFormat="1" applyFont="1" applyFill="1" applyBorder="1" applyAlignment="1" applyProtection="1">
      <alignment horizontal="center" vertical="center"/>
      <protection hidden="1"/>
    </xf>
    <xf numFmtId="49" fontId="35" fillId="4" borderId="67" xfId="0" applyNumberFormat="1" applyFont="1" applyFill="1" applyBorder="1" applyAlignment="1" applyProtection="1">
      <alignment horizontal="center" vertical="center"/>
      <protection hidden="1"/>
    </xf>
    <xf numFmtId="49" fontId="35" fillId="4" borderId="4" xfId="0" applyNumberFormat="1" applyFont="1" applyFill="1" applyBorder="1" applyAlignment="1" applyProtection="1">
      <alignment horizontal="center" vertical="center"/>
      <protection hidden="1"/>
    </xf>
    <xf numFmtId="49" fontId="35" fillId="4" borderId="47" xfId="0" applyNumberFormat="1" applyFont="1" applyFill="1" applyBorder="1" applyAlignment="1" applyProtection="1">
      <alignment horizontal="center" vertical="center"/>
      <protection hidden="1"/>
    </xf>
    <xf numFmtId="49" fontId="35" fillId="4" borderId="39" xfId="0" applyNumberFormat="1" applyFont="1" applyFill="1" applyBorder="1" applyAlignment="1" applyProtection="1">
      <alignment horizontal="center" vertical="center"/>
      <protection hidden="1"/>
    </xf>
    <xf numFmtId="0" fontId="26" fillId="0" borderId="11" xfId="0" applyFont="1" applyFill="1" applyBorder="1" applyAlignment="1" applyProtection="1">
      <alignment horizontal="left" vertical="center" wrapText="1" indent="1"/>
    </xf>
    <xf numFmtId="0" fontId="26" fillId="0" borderId="12" xfId="0" applyFont="1" applyFill="1" applyBorder="1" applyAlignment="1" applyProtection="1">
      <alignment horizontal="left" vertical="center" indent="1"/>
    </xf>
    <xf numFmtId="0" fontId="26" fillId="0" borderId="37" xfId="0" applyFont="1" applyFill="1" applyBorder="1" applyAlignment="1" applyProtection="1">
      <alignment horizontal="left" vertical="center" indent="1"/>
    </xf>
    <xf numFmtId="0" fontId="23" fillId="0" borderId="93" xfId="0" applyFont="1" applyFill="1" applyBorder="1" applyAlignment="1" applyProtection="1">
      <alignment horizontal="left" vertical="center" indent="1" shrinkToFit="1"/>
      <protection locked="0"/>
    </xf>
    <xf numFmtId="0" fontId="23" fillId="0" borderId="75" xfId="0" applyFont="1" applyFill="1" applyBorder="1" applyAlignment="1" applyProtection="1">
      <alignment horizontal="left" vertical="center" indent="1" shrinkToFit="1"/>
      <protection locked="0"/>
    </xf>
    <xf numFmtId="0" fontId="23" fillId="0" borderId="76" xfId="0" applyFont="1" applyFill="1" applyBorder="1" applyAlignment="1" applyProtection="1">
      <alignment horizontal="left" vertical="center" indent="1" shrinkToFit="1"/>
      <protection locked="0"/>
    </xf>
    <xf numFmtId="0" fontId="23" fillId="0" borderId="91" xfId="0" applyFont="1" applyFill="1" applyBorder="1" applyAlignment="1" applyProtection="1">
      <alignment horizontal="left" vertical="center" indent="1" shrinkToFit="1"/>
      <protection locked="0"/>
    </xf>
    <xf numFmtId="0" fontId="23" fillId="0" borderId="1" xfId="0" applyFont="1" applyFill="1" applyBorder="1" applyAlignment="1" applyProtection="1">
      <alignment horizontal="left" vertical="center" indent="1" shrinkToFit="1"/>
      <protection locked="0"/>
    </xf>
    <xf numFmtId="0" fontId="23" fillId="0" borderId="8" xfId="0" applyFont="1" applyFill="1" applyBorder="1" applyAlignment="1" applyProtection="1">
      <alignment horizontal="left" vertical="center" indent="1" shrinkToFit="1"/>
      <protection locked="0"/>
    </xf>
    <xf numFmtId="49" fontId="35" fillId="4" borderId="67" xfId="0" applyNumberFormat="1" applyFont="1" applyFill="1" applyBorder="1" applyAlignment="1" applyProtection="1">
      <alignment horizontal="center" vertical="center" wrapText="1"/>
      <protection hidden="1"/>
    </xf>
    <xf numFmtId="49" fontId="35" fillId="4" borderId="4" xfId="0" applyNumberFormat="1" applyFont="1" applyFill="1" applyBorder="1" applyAlignment="1" applyProtection="1">
      <alignment horizontal="center" vertical="center" wrapText="1"/>
      <protection hidden="1"/>
    </xf>
    <xf numFmtId="49" fontId="35" fillId="4" borderId="65" xfId="0" applyNumberFormat="1" applyFont="1" applyFill="1" applyBorder="1" applyAlignment="1" applyProtection="1">
      <alignment horizontal="center" vertical="center" wrapText="1"/>
      <protection hidden="1"/>
    </xf>
    <xf numFmtId="49" fontId="35" fillId="4" borderId="82" xfId="0" applyNumberFormat="1" applyFont="1" applyFill="1" applyBorder="1" applyAlignment="1" applyProtection="1">
      <alignment horizontal="center" vertical="center" wrapText="1"/>
      <protection hidden="1"/>
    </xf>
    <xf numFmtId="0" fontId="26" fillId="0" borderId="94" xfId="0" applyFont="1" applyFill="1" applyBorder="1" applyAlignment="1" applyProtection="1">
      <alignment horizontal="left" vertical="center" wrapText="1" indent="1"/>
      <protection locked="0"/>
    </xf>
    <xf numFmtId="0" fontId="26" fillId="0" borderId="95" xfId="0" applyFont="1" applyFill="1" applyBorder="1" applyAlignment="1" applyProtection="1">
      <alignment horizontal="left" vertical="center" indent="1"/>
      <protection locked="0"/>
    </xf>
    <xf numFmtId="0" fontId="26" fillId="0" borderId="96" xfId="0" applyFont="1" applyFill="1" applyBorder="1" applyAlignment="1" applyProtection="1">
      <alignment horizontal="left" vertical="center" indent="1"/>
      <protection locked="0"/>
    </xf>
    <xf numFmtId="0" fontId="23" fillId="0" borderId="0" xfId="0" applyFont="1" applyFill="1" applyBorder="1" applyAlignment="1" applyProtection="1">
      <alignment horizontal="left" vertical="center" indent="1"/>
      <protection locked="0"/>
    </xf>
    <xf numFmtId="0" fontId="23" fillId="0" borderId="4" xfId="0" applyFont="1" applyFill="1" applyBorder="1" applyAlignment="1" applyProtection="1">
      <alignment horizontal="left" vertical="center" indent="1"/>
      <protection locked="0"/>
    </xf>
    <xf numFmtId="0" fontId="23" fillId="0" borderId="85" xfId="0" applyFont="1" applyFill="1" applyBorder="1" applyAlignment="1" applyProtection="1">
      <alignment horizontal="left" vertical="center" indent="1" shrinkToFit="1"/>
      <protection locked="0"/>
    </xf>
    <xf numFmtId="0" fontId="23" fillId="0" borderId="0" xfId="0" applyFont="1" applyFill="1" applyBorder="1" applyAlignment="1" applyProtection="1">
      <alignment horizontal="left" vertical="center" indent="1" shrinkToFit="1"/>
      <protection locked="0"/>
    </xf>
    <xf numFmtId="0" fontId="23" fillId="0" borderId="4" xfId="0" applyFont="1" applyFill="1" applyBorder="1" applyAlignment="1" applyProtection="1">
      <alignment horizontal="left" vertical="center" indent="1" shrinkToFit="1"/>
      <protection locked="0"/>
    </xf>
    <xf numFmtId="0" fontId="23" fillId="0" borderId="83" xfId="0" applyFont="1" applyFill="1" applyBorder="1" applyAlignment="1" applyProtection="1">
      <alignment horizontal="left" vertical="center" indent="1"/>
      <protection locked="0"/>
    </xf>
    <xf numFmtId="0" fontId="23" fillId="0" borderId="12" xfId="0" applyFont="1" applyFill="1" applyBorder="1" applyAlignment="1" applyProtection="1">
      <alignment horizontal="left" vertical="center" indent="1"/>
      <protection locked="0"/>
    </xf>
    <xf numFmtId="0" fontId="23" fillId="0" borderId="37" xfId="0" applyFont="1" applyFill="1" applyBorder="1" applyAlignment="1" applyProtection="1">
      <alignment horizontal="left" vertical="center" indent="1"/>
      <protection locked="0"/>
    </xf>
    <xf numFmtId="0" fontId="23" fillId="0" borderId="40" xfId="0" applyFont="1" applyBorder="1" applyAlignment="1" applyProtection="1">
      <alignment horizontal="left" vertical="center" indent="1" shrinkToFit="1"/>
      <protection locked="0"/>
    </xf>
    <xf numFmtId="0" fontId="23" fillId="0" borderId="7" xfId="0" applyFont="1" applyBorder="1" applyAlignment="1" applyProtection="1">
      <alignment horizontal="left" vertical="center" indent="1" shrinkToFit="1"/>
      <protection locked="0"/>
    </xf>
    <xf numFmtId="0" fontId="23" fillId="0" borderId="10" xfId="0" applyFont="1" applyBorder="1" applyAlignment="1" applyProtection="1">
      <alignment horizontal="left" vertical="center" indent="1" shrinkToFit="1"/>
      <protection locked="0"/>
    </xf>
    <xf numFmtId="0" fontId="26" fillId="0" borderId="11" xfId="0" applyFont="1" applyFill="1" applyBorder="1" applyAlignment="1" applyProtection="1">
      <alignment horizontal="left" vertical="center" wrapText="1" indent="1"/>
      <protection locked="0"/>
    </xf>
    <xf numFmtId="0" fontId="23" fillId="0" borderId="24" xfId="0" applyFont="1" applyFill="1" applyBorder="1" applyAlignment="1" applyProtection="1">
      <alignment horizontal="left" vertical="center" indent="1"/>
      <protection locked="0"/>
    </xf>
    <xf numFmtId="0" fontId="23" fillId="0" borderId="25" xfId="0" applyFont="1" applyFill="1" applyBorder="1" applyAlignment="1" applyProtection="1">
      <alignment horizontal="left" vertical="center" indent="1"/>
      <protection locked="0"/>
    </xf>
    <xf numFmtId="0" fontId="23" fillId="0" borderId="27" xfId="0" applyFont="1" applyFill="1" applyBorder="1" applyAlignment="1" applyProtection="1">
      <alignment horizontal="left" vertical="center" indent="1"/>
      <protection locked="0"/>
    </xf>
    <xf numFmtId="49" fontId="35" fillId="4" borderId="66" xfId="0" applyNumberFormat="1" applyFont="1" applyFill="1" applyBorder="1" applyAlignment="1" applyProtection="1">
      <alignment horizontal="center" vertical="center" wrapText="1"/>
      <protection hidden="1"/>
    </xf>
    <xf numFmtId="0" fontId="26" fillId="0" borderId="69" xfId="0" applyFont="1" applyFill="1" applyBorder="1" applyAlignment="1" applyProtection="1">
      <alignment horizontal="left" vertical="center" indent="1"/>
      <protection locked="0"/>
    </xf>
    <xf numFmtId="49" fontId="35" fillId="4" borderId="49" xfId="0" applyNumberFormat="1" applyFont="1" applyFill="1" applyBorder="1" applyAlignment="1" applyProtection="1">
      <alignment horizontal="center" vertical="center"/>
      <protection hidden="1"/>
    </xf>
    <xf numFmtId="49" fontId="35" fillId="4" borderId="50" xfId="0" applyNumberFormat="1" applyFont="1" applyFill="1" applyBorder="1" applyAlignment="1" applyProtection="1">
      <alignment horizontal="center" vertical="center"/>
      <protection hidden="1"/>
    </xf>
    <xf numFmtId="0" fontId="26" fillId="0" borderId="69" xfId="0" applyFont="1" applyBorder="1" applyAlignment="1" applyProtection="1">
      <alignment horizontal="left" vertical="center" indent="1"/>
    </xf>
    <xf numFmtId="0" fontId="26" fillId="0" borderId="23" xfId="0" applyFont="1" applyBorder="1" applyAlignment="1" applyProtection="1">
      <alignment horizontal="left" vertical="center" indent="1"/>
    </xf>
    <xf numFmtId="0" fontId="26" fillId="0" borderId="26" xfId="0" applyFont="1" applyBorder="1" applyAlignment="1" applyProtection="1">
      <alignment horizontal="left" vertical="center" indent="1"/>
    </xf>
    <xf numFmtId="0" fontId="22" fillId="0" borderId="5" xfId="0" applyFont="1" applyBorder="1" applyAlignment="1" applyProtection="1">
      <alignment horizontal="left" vertical="center" wrapText="1"/>
      <protection locked="0" hidden="1"/>
    </xf>
    <xf numFmtId="0" fontId="22" fillId="0" borderId="1" xfId="0" applyFont="1" applyBorder="1" applyAlignment="1" applyProtection="1">
      <alignment horizontal="left" vertical="center" wrapText="1"/>
      <protection locked="0" hidden="1"/>
    </xf>
    <xf numFmtId="0" fontId="22" fillId="0" borderId="8" xfId="0" applyFont="1" applyBorder="1" applyAlignment="1" applyProtection="1">
      <alignment horizontal="left" vertical="center" wrapText="1"/>
      <protection locked="0" hidden="1"/>
    </xf>
    <xf numFmtId="0" fontId="23" fillId="0" borderId="40" xfId="0" applyFont="1" applyFill="1" applyBorder="1" applyAlignment="1" applyProtection="1">
      <alignment horizontal="left" vertical="center" indent="1" shrinkToFit="1"/>
      <protection locked="0"/>
    </xf>
    <xf numFmtId="0" fontId="23" fillId="0" borderId="7" xfId="0" applyFont="1" applyFill="1" applyBorder="1" applyAlignment="1" applyProtection="1">
      <alignment horizontal="left" vertical="center" indent="1" shrinkToFit="1"/>
      <protection locked="0"/>
    </xf>
    <xf numFmtId="0" fontId="23" fillId="0" borderId="10" xfId="0" applyFont="1" applyFill="1" applyBorder="1" applyAlignment="1" applyProtection="1">
      <alignment horizontal="left" vertical="center" indent="1" shrinkToFit="1"/>
      <protection locked="0"/>
    </xf>
    <xf numFmtId="0" fontId="22" fillId="0" borderId="69" xfId="0" applyFont="1" applyBorder="1" applyAlignment="1" applyProtection="1">
      <alignment horizontal="left" vertical="center"/>
      <protection locked="0" hidden="1"/>
    </xf>
    <xf numFmtId="0" fontId="22" fillId="0" borderId="23" xfId="0" applyFont="1" applyBorder="1" applyAlignment="1" applyProtection="1">
      <alignment horizontal="left" vertical="center"/>
      <protection locked="0" hidden="1"/>
    </xf>
    <xf numFmtId="0" fontId="22" fillId="0" borderId="26" xfId="0" applyFont="1" applyBorder="1" applyAlignment="1" applyProtection="1">
      <alignment horizontal="left" vertical="center"/>
      <protection locked="0" hidden="1"/>
    </xf>
    <xf numFmtId="49" fontId="23" fillId="0" borderId="6" xfId="0" applyNumberFormat="1" applyFont="1" applyBorder="1" applyAlignment="1" applyProtection="1">
      <alignment horizontal="left" vertical="center" indent="1" shrinkToFit="1"/>
      <protection locked="0"/>
    </xf>
    <xf numFmtId="0" fontId="22" fillId="0" borderId="5" xfId="0" applyFont="1" applyBorder="1" applyAlignment="1" applyProtection="1">
      <alignment horizontal="left" vertical="center"/>
      <protection locked="0" hidden="1"/>
    </xf>
    <xf numFmtId="0" fontId="23" fillId="0" borderId="1" xfId="0" applyFont="1" applyBorder="1" applyAlignment="1" applyProtection="1">
      <alignment horizontal="left" vertical="center"/>
      <protection locked="0"/>
    </xf>
    <xf numFmtId="0" fontId="23" fillId="0" borderId="8" xfId="0" applyFont="1" applyBorder="1" applyAlignment="1" applyProtection="1">
      <alignment horizontal="left" vertical="center"/>
      <protection locked="0"/>
    </xf>
    <xf numFmtId="0" fontId="22" fillId="0" borderId="11" xfId="0" applyFont="1" applyFill="1" applyBorder="1" applyAlignment="1" applyProtection="1">
      <alignment horizontal="left" vertical="center" wrapText="1" indent="1"/>
    </xf>
    <xf numFmtId="0" fontId="22" fillId="0" borderId="12" xfId="0" applyFont="1" applyFill="1" applyBorder="1" applyAlignment="1" applyProtection="1">
      <alignment horizontal="left" vertical="center" indent="1"/>
    </xf>
    <xf numFmtId="0" fontId="22" fillId="0" borderId="37" xfId="0" applyFont="1" applyFill="1" applyBorder="1" applyAlignment="1" applyProtection="1">
      <alignment horizontal="left" vertical="center" indent="1"/>
    </xf>
    <xf numFmtId="0" fontId="22" fillId="0" borderId="69" xfId="0" applyFont="1" applyBorder="1" applyAlignment="1" applyProtection="1">
      <alignment horizontal="left" vertical="center" wrapText="1"/>
      <protection locked="0" hidden="1"/>
    </xf>
    <xf numFmtId="0" fontId="22" fillId="0" borderId="23" xfId="0" applyFont="1" applyBorder="1" applyAlignment="1" applyProtection="1">
      <alignment horizontal="left" vertical="center" wrapText="1"/>
      <protection locked="0" hidden="1"/>
    </xf>
    <xf numFmtId="0" fontId="22" fillId="0" borderId="26" xfId="0" applyFont="1" applyBorder="1" applyAlignment="1" applyProtection="1">
      <alignment horizontal="left" vertical="center" wrapText="1"/>
      <protection locked="0" hidden="1"/>
    </xf>
    <xf numFmtId="0" fontId="33" fillId="0" borderId="0" xfId="0" applyFont="1" applyAlignment="1" applyProtection="1">
      <alignment vertical="top" wrapText="1"/>
      <protection hidden="1"/>
    </xf>
    <xf numFmtId="0" fontId="33" fillId="0" borderId="0" xfId="0" applyFont="1" applyAlignment="1" applyProtection="1">
      <alignment vertical="top" wrapText="1"/>
    </xf>
    <xf numFmtId="49" fontId="20" fillId="0" borderId="12" xfId="0" applyNumberFormat="1" applyFont="1" applyFill="1" applyBorder="1" applyAlignment="1" applyProtection="1">
      <alignment horizontal="left" vertical="center"/>
      <protection hidden="1"/>
    </xf>
    <xf numFmtId="0" fontId="35" fillId="4" borderId="44" xfId="0" applyNumberFormat="1" applyFont="1" applyFill="1" applyBorder="1" applyAlignment="1" applyProtection="1">
      <alignment horizontal="center" vertical="center" wrapText="1"/>
      <protection hidden="1"/>
    </xf>
    <xf numFmtId="0" fontId="35" fillId="4" borderId="42" xfId="0" applyNumberFormat="1" applyFont="1" applyFill="1" applyBorder="1" applyAlignment="1" applyProtection="1">
      <alignment horizontal="center" vertical="center" wrapText="1"/>
      <protection hidden="1"/>
    </xf>
    <xf numFmtId="0" fontId="35" fillId="4" borderId="43" xfId="0" applyNumberFormat="1" applyFont="1" applyFill="1" applyBorder="1" applyAlignment="1" applyProtection="1">
      <alignment horizontal="center" vertical="center" wrapText="1"/>
      <protection hidden="1"/>
    </xf>
    <xf numFmtId="0" fontId="37" fillId="9" borderId="6" xfId="0" applyNumberFormat="1" applyFont="1" applyFill="1" applyBorder="1" applyAlignment="1" applyProtection="1">
      <alignment horizontal="center" vertical="center" shrinkToFit="1"/>
      <protection locked="0" hidden="1"/>
    </xf>
    <xf numFmtId="0" fontId="37" fillId="9" borderId="77" xfId="0" applyNumberFormat="1" applyFont="1" applyFill="1" applyBorder="1" applyAlignment="1" applyProtection="1">
      <alignment horizontal="center" vertical="center" shrinkToFit="1"/>
      <protection locked="0" hidden="1"/>
    </xf>
    <xf numFmtId="0" fontId="23" fillId="0" borderId="40" xfId="0" applyFont="1" applyBorder="1" applyAlignment="1" applyProtection="1">
      <alignment horizontal="center" vertical="center" shrinkToFit="1"/>
      <protection locked="0"/>
    </xf>
    <xf numFmtId="0" fontId="23" fillId="0" borderId="7" xfId="0" applyFont="1" applyBorder="1" applyAlignment="1" applyProtection="1">
      <alignment horizontal="center" vertical="center" shrinkToFit="1"/>
      <protection locked="0"/>
    </xf>
    <xf numFmtId="0" fontId="23" fillId="0" borderId="10" xfId="0" applyFont="1" applyBorder="1" applyAlignment="1" applyProtection="1">
      <alignment horizontal="center" vertical="center" shrinkToFit="1"/>
      <protection locked="0"/>
    </xf>
    <xf numFmtId="0" fontId="23" fillId="0" borderId="47" xfId="0" applyFont="1" applyBorder="1" applyAlignment="1" applyProtection="1">
      <alignment horizontal="center" vertical="center" wrapText="1"/>
    </xf>
    <xf numFmtId="0" fontId="23" fillId="0" borderId="39" xfId="0" applyFont="1" applyBorder="1" applyAlignment="1" applyProtection="1">
      <alignment horizontal="center" vertical="center" wrapText="1"/>
    </xf>
    <xf numFmtId="49" fontId="26" fillId="0" borderId="69" xfId="0" applyNumberFormat="1" applyFont="1" applyBorder="1" applyAlignment="1" applyProtection="1">
      <alignment horizontal="left" vertical="center" wrapText="1" indent="1" shrinkToFit="1"/>
      <protection locked="0"/>
    </xf>
    <xf numFmtId="49" fontId="26" fillId="0" borderId="23" xfId="0" applyNumberFormat="1" applyFont="1" applyBorder="1" applyAlignment="1" applyProtection="1">
      <alignment horizontal="left" vertical="center" wrapText="1" indent="1" shrinkToFit="1"/>
      <protection locked="0"/>
    </xf>
    <xf numFmtId="49" fontId="26" fillId="0" borderId="26" xfId="0" applyNumberFormat="1" applyFont="1" applyBorder="1" applyAlignment="1" applyProtection="1">
      <alignment horizontal="left" vertical="center" wrapText="1" indent="1" shrinkToFit="1"/>
      <protection locked="0"/>
    </xf>
    <xf numFmtId="49" fontId="23" fillId="0" borderId="68" xfId="0" applyNumberFormat="1" applyFont="1" applyBorder="1" applyAlignment="1" applyProtection="1">
      <alignment horizontal="left" vertical="center" indent="1" shrinkToFit="1"/>
      <protection locked="0"/>
    </xf>
    <xf numFmtId="49" fontId="23" fillId="0" borderId="25" xfId="0" applyNumberFormat="1" applyFont="1" applyBorder="1" applyAlignment="1" applyProtection="1">
      <alignment horizontal="left" vertical="center" indent="1" shrinkToFit="1"/>
      <protection locked="0"/>
    </xf>
    <xf numFmtId="49" fontId="23" fillId="0" borderId="27" xfId="0" applyNumberFormat="1" applyFont="1" applyBorder="1" applyAlignment="1" applyProtection="1">
      <alignment horizontal="left" vertical="center" indent="1" shrinkToFit="1"/>
      <protection locked="0"/>
    </xf>
    <xf numFmtId="49" fontId="35" fillId="4" borderId="51" xfId="0" applyNumberFormat="1" applyFont="1" applyFill="1" applyBorder="1" applyAlignment="1" applyProtection="1">
      <alignment horizontal="center" vertical="center"/>
      <protection hidden="1"/>
    </xf>
    <xf numFmtId="49" fontId="35" fillId="4" borderId="46" xfId="0" applyNumberFormat="1" applyFont="1" applyFill="1" applyBorder="1" applyAlignment="1" applyProtection="1">
      <alignment horizontal="center" vertical="center"/>
      <protection hidden="1"/>
    </xf>
    <xf numFmtId="176" fontId="23" fillId="0" borderId="63" xfId="0" applyNumberFormat="1" applyFont="1" applyFill="1" applyBorder="1" applyAlignment="1" applyProtection="1">
      <alignment horizontal="center" vertical="center"/>
      <protection locked="0"/>
    </xf>
    <xf numFmtId="176" fontId="23" fillId="0" borderId="64" xfId="0" applyNumberFormat="1" applyFont="1" applyFill="1" applyBorder="1" applyAlignment="1" applyProtection="1">
      <alignment horizontal="center" vertical="center"/>
      <protection locked="0"/>
    </xf>
    <xf numFmtId="49" fontId="35" fillId="7" borderId="61" xfId="0" applyNumberFormat="1" applyFont="1" applyFill="1" applyBorder="1" applyAlignment="1" applyProtection="1">
      <alignment horizontal="center" vertical="center"/>
      <protection hidden="1"/>
    </xf>
    <xf numFmtId="49" fontId="35" fillId="7" borderId="62" xfId="0" applyNumberFormat="1" applyFont="1" applyFill="1" applyBorder="1" applyAlignment="1" applyProtection="1">
      <alignment horizontal="center" vertical="center"/>
      <protection hidden="1"/>
    </xf>
    <xf numFmtId="176" fontId="23" fillId="0" borderId="61" xfId="0" applyNumberFormat="1" applyFont="1" applyFill="1" applyBorder="1" applyAlignment="1" applyProtection="1">
      <alignment horizontal="center" vertical="center"/>
      <protection locked="0" hidden="1"/>
    </xf>
    <xf numFmtId="176" fontId="23" fillId="0" borderId="62" xfId="0" applyNumberFormat="1" applyFont="1" applyFill="1" applyBorder="1" applyAlignment="1" applyProtection="1">
      <alignment horizontal="center" vertical="center"/>
      <protection locked="0" hidden="1"/>
    </xf>
    <xf numFmtId="49" fontId="35" fillId="4" borderId="59" xfId="0" applyNumberFormat="1" applyFont="1" applyFill="1" applyBorder="1" applyAlignment="1" applyProtection="1">
      <alignment horizontal="center" vertical="center" wrapText="1"/>
      <protection hidden="1"/>
    </xf>
    <xf numFmtId="49" fontId="35" fillId="4" borderId="60" xfId="0" applyNumberFormat="1" applyFont="1" applyFill="1" applyBorder="1" applyAlignment="1" applyProtection="1">
      <alignment horizontal="center" vertical="center" wrapText="1"/>
      <protection hidden="1"/>
    </xf>
    <xf numFmtId="49" fontId="35" fillId="4" borderId="29" xfId="0" applyNumberFormat="1" applyFont="1" applyFill="1" applyBorder="1" applyAlignment="1" applyProtection="1">
      <alignment horizontal="center" vertical="center" wrapText="1"/>
      <protection hidden="1"/>
    </xf>
    <xf numFmtId="0" fontId="28" fillId="0" borderId="0" xfId="0" applyFont="1" applyFill="1" applyAlignment="1" applyProtection="1">
      <alignment horizontal="center"/>
      <protection hidden="1"/>
    </xf>
    <xf numFmtId="0" fontId="32" fillId="11" borderId="6" xfId="0" applyFont="1" applyFill="1" applyBorder="1" applyAlignment="1" applyProtection="1">
      <alignment horizontal="center" vertical="center"/>
      <protection hidden="1"/>
    </xf>
    <xf numFmtId="0" fontId="32" fillId="11" borderId="7" xfId="0" applyFont="1" applyFill="1" applyBorder="1" applyAlignment="1" applyProtection="1">
      <alignment horizontal="center" vertical="center"/>
      <protection hidden="1"/>
    </xf>
    <xf numFmtId="0" fontId="32" fillId="11" borderId="10" xfId="0" applyFont="1" applyFill="1" applyBorder="1" applyAlignment="1" applyProtection="1">
      <alignment horizontal="center" vertical="center"/>
      <protection hidden="1"/>
    </xf>
    <xf numFmtId="0" fontId="32" fillId="6" borderId="7" xfId="0" applyFont="1" applyFill="1" applyBorder="1" applyAlignment="1" applyProtection="1">
      <alignment horizontal="center" vertical="center"/>
      <protection hidden="1"/>
    </xf>
    <xf numFmtId="0" fontId="32" fillId="6" borderId="10" xfId="0" applyFont="1" applyFill="1" applyBorder="1" applyAlignment="1" applyProtection="1">
      <alignment horizontal="center" vertical="center"/>
      <protection hidden="1"/>
    </xf>
    <xf numFmtId="0" fontId="31" fillId="0" borderId="40" xfId="0" applyFont="1" applyFill="1" applyBorder="1" applyAlignment="1" applyProtection="1">
      <alignment horizontal="center" vertical="center"/>
      <protection hidden="1"/>
    </xf>
    <xf numFmtId="0" fontId="31" fillId="0" borderId="7" xfId="0" applyFont="1" applyFill="1" applyBorder="1" applyAlignment="1" applyProtection="1">
      <alignment horizontal="center" vertical="center"/>
      <protection hidden="1"/>
    </xf>
    <xf numFmtId="0" fontId="31" fillId="0" borderId="10" xfId="0" applyFont="1" applyFill="1" applyBorder="1" applyAlignment="1" applyProtection="1">
      <alignment horizontal="center" vertical="center"/>
      <protection hidden="1"/>
    </xf>
    <xf numFmtId="49" fontId="22" fillId="0" borderId="12" xfId="0" applyNumberFormat="1" applyFont="1" applyBorder="1" applyAlignment="1" applyProtection="1">
      <alignment horizontal="left" vertical="top" wrapText="1"/>
      <protection hidden="1"/>
    </xf>
    <xf numFmtId="49" fontId="22" fillId="0" borderId="0" xfId="0" applyNumberFormat="1" applyFont="1" applyBorder="1" applyAlignment="1" applyProtection="1">
      <alignment horizontal="left" vertical="top" wrapText="1"/>
      <protection hidden="1"/>
    </xf>
    <xf numFmtId="0" fontId="22" fillId="0" borderId="12" xfId="0" applyNumberFormat="1" applyFont="1" applyBorder="1" applyAlignment="1" applyProtection="1">
      <alignment horizontal="left" vertical="top" wrapText="1"/>
      <protection hidden="1"/>
    </xf>
    <xf numFmtId="0" fontId="23" fillId="0" borderId="1" xfId="0" applyFont="1" applyBorder="1" applyAlignment="1" applyProtection="1">
      <alignment horizontal="left" vertical="center" wrapText="1"/>
      <protection hidden="1"/>
    </xf>
    <xf numFmtId="49" fontId="35" fillId="4" borderId="22" xfId="0" applyNumberFormat="1" applyFont="1" applyFill="1" applyBorder="1" applyAlignment="1" applyProtection="1">
      <alignment horizontal="center" vertical="center"/>
      <protection hidden="1"/>
    </xf>
    <xf numFmtId="49" fontId="35" fillId="4" borderId="58" xfId="0" applyNumberFormat="1" applyFont="1" applyFill="1" applyBorder="1" applyAlignment="1" applyProtection="1">
      <alignment horizontal="center" vertical="center"/>
      <protection hidden="1"/>
    </xf>
    <xf numFmtId="49" fontId="35" fillId="4" borderId="21" xfId="0" applyNumberFormat="1" applyFont="1" applyFill="1" applyBorder="1" applyAlignment="1" applyProtection="1">
      <alignment horizontal="center" vertical="center"/>
      <protection hidden="1"/>
    </xf>
    <xf numFmtId="0" fontId="23" fillId="5" borderId="11" xfId="0" applyFont="1" applyFill="1" applyBorder="1" applyAlignment="1" applyProtection="1">
      <alignment horizontal="left" vertical="center" indent="1" shrinkToFit="1"/>
      <protection locked="0"/>
    </xf>
    <xf numFmtId="0" fontId="23" fillId="5" borderId="12" xfId="0" applyFont="1" applyFill="1" applyBorder="1" applyAlignment="1" applyProtection="1">
      <alignment horizontal="left" vertical="center" indent="1" shrinkToFit="1"/>
      <protection locked="0"/>
    </xf>
    <xf numFmtId="0" fontId="23" fillId="5" borderId="37" xfId="0" applyFont="1" applyFill="1" applyBorder="1" applyAlignment="1" applyProtection="1">
      <alignment horizontal="left" vertical="center" indent="1" shrinkToFit="1"/>
      <protection locked="0"/>
    </xf>
    <xf numFmtId="14" fontId="22" fillId="0" borderId="40" xfId="0" applyNumberFormat="1" applyFont="1" applyBorder="1" applyAlignment="1" applyProtection="1">
      <alignment horizontal="left" vertical="center" indent="1" shrinkToFit="1"/>
      <protection locked="0"/>
    </xf>
    <xf numFmtId="14" fontId="22" fillId="0" borderId="7" xfId="0" applyNumberFormat="1" applyFont="1" applyBorder="1" applyAlignment="1" applyProtection="1">
      <alignment horizontal="left" vertical="center" indent="1" shrinkToFit="1"/>
      <protection locked="0"/>
    </xf>
    <xf numFmtId="14" fontId="22" fillId="0" borderId="10" xfId="0" applyNumberFormat="1" applyFont="1" applyBorder="1" applyAlignment="1" applyProtection="1">
      <alignment horizontal="left" vertical="center" indent="1" shrinkToFit="1"/>
      <protection locked="0"/>
    </xf>
    <xf numFmtId="14" fontId="22" fillId="5" borderId="40" xfId="0" applyNumberFormat="1" applyFont="1" applyFill="1" applyBorder="1" applyAlignment="1" applyProtection="1">
      <alignment horizontal="left" vertical="center" indent="1"/>
      <protection locked="0"/>
    </xf>
    <xf numFmtId="14" fontId="22" fillId="5" borderId="7" xfId="0" applyNumberFormat="1" applyFont="1" applyFill="1" applyBorder="1" applyAlignment="1" applyProtection="1">
      <alignment horizontal="left" vertical="center" indent="1"/>
      <protection locked="0"/>
    </xf>
    <xf numFmtId="14" fontId="22" fillId="5" borderId="10" xfId="0" applyNumberFormat="1" applyFont="1" applyFill="1" applyBorder="1" applyAlignment="1" applyProtection="1">
      <alignment horizontal="left" vertical="center" indent="1"/>
      <protection locked="0"/>
    </xf>
    <xf numFmtId="0" fontId="22" fillId="0" borderId="40" xfId="0" applyFont="1" applyBorder="1" applyAlignment="1" applyProtection="1">
      <alignment horizontal="left" vertical="center" indent="1" shrinkToFit="1"/>
      <protection locked="0"/>
    </xf>
    <xf numFmtId="0" fontId="22" fillId="0" borderId="7" xfId="0" applyFont="1" applyBorder="1" applyAlignment="1" applyProtection="1">
      <alignment horizontal="left" vertical="center" indent="1" shrinkToFit="1"/>
      <protection locked="0"/>
    </xf>
    <xf numFmtId="0" fontId="22" fillId="0" borderId="10" xfId="0" applyFont="1" applyBorder="1" applyAlignment="1" applyProtection="1">
      <alignment horizontal="left" vertical="center" indent="1" shrinkToFit="1"/>
      <protection locked="0"/>
    </xf>
    <xf numFmtId="49" fontId="35" fillId="7" borderId="49" xfId="0" applyNumberFormat="1" applyFont="1" applyFill="1" applyBorder="1" applyAlignment="1" applyProtection="1">
      <alignment horizontal="center" vertical="center"/>
      <protection hidden="1"/>
    </xf>
    <xf numFmtId="49" fontId="35" fillId="7" borderId="50" xfId="0" applyNumberFormat="1" applyFont="1" applyFill="1" applyBorder="1" applyAlignment="1" applyProtection="1">
      <alignment horizontal="center" vertical="center"/>
      <protection hidden="1"/>
    </xf>
    <xf numFmtId="0" fontId="22" fillId="5" borderId="6" xfId="0" applyFont="1" applyFill="1" applyBorder="1" applyAlignment="1" applyProtection="1">
      <alignment horizontal="left" vertical="center" indent="1"/>
      <protection locked="0"/>
    </xf>
    <xf numFmtId="0" fontId="22" fillId="5" borderId="7" xfId="0" applyFont="1" applyFill="1" applyBorder="1" applyAlignment="1" applyProtection="1">
      <alignment horizontal="left" vertical="center" indent="1"/>
      <protection locked="0"/>
    </xf>
    <xf numFmtId="0" fontId="22" fillId="5" borderId="10" xfId="0" applyFont="1" applyFill="1" applyBorder="1" applyAlignment="1" applyProtection="1">
      <alignment horizontal="left" vertical="center" indent="1"/>
      <protection locked="0"/>
    </xf>
    <xf numFmtId="0" fontId="22" fillId="9" borderId="6" xfId="0" applyFont="1" applyFill="1" applyBorder="1" applyAlignment="1" applyProtection="1">
      <alignment horizontal="left" vertical="center" indent="1"/>
      <protection hidden="1"/>
    </xf>
    <xf numFmtId="0" fontId="22" fillId="9" borderId="7" xfId="0" applyFont="1" applyFill="1" applyBorder="1" applyAlignment="1" applyProtection="1">
      <alignment horizontal="left" vertical="center" indent="1"/>
      <protection hidden="1"/>
    </xf>
    <xf numFmtId="0" fontId="22" fillId="9" borderId="10" xfId="0" applyFont="1" applyFill="1" applyBorder="1" applyAlignment="1" applyProtection="1">
      <alignment horizontal="left" vertical="center" indent="1"/>
      <protection hidden="1"/>
    </xf>
    <xf numFmtId="49" fontId="34" fillId="0" borderId="14" xfId="1" applyNumberFormat="1" applyFont="1" applyBorder="1" applyAlignment="1" applyProtection="1">
      <alignment horizontal="left" vertical="center" wrapText="1" indent="1"/>
      <protection locked="0"/>
    </xf>
    <xf numFmtId="49" fontId="34" fillId="0" borderId="15" xfId="1" applyNumberFormat="1" applyFont="1" applyBorder="1" applyAlignment="1" applyProtection="1">
      <alignment horizontal="left" vertical="center" wrapText="1" indent="1"/>
      <protection locked="0"/>
    </xf>
    <xf numFmtId="49" fontId="34" fillId="0" borderId="16" xfId="1" applyNumberFormat="1" applyFont="1" applyBorder="1" applyAlignment="1" applyProtection="1">
      <alignment horizontal="left" vertical="center" wrapText="1" indent="1"/>
      <protection locked="0"/>
    </xf>
    <xf numFmtId="49" fontId="34" fillId="0" borderId="13" xfId="0" applyNumberFormat="1" applyFont="1" applyBorder="1" applyAlignment="1" applyProtection="1">
      <alignment horizontal="left" vertical="center" wrapText="1" indent="1"/>
      <protection locked="0"/>
    </xf>
    <xf numFmtId="49" fontId="34" fillId="0" borderId="3" xfId="0" applyNumberFormat="1" applyFont="1" applyBorder="1" applyAlignment="1" applyProtection="1">
      <alignment horizontal="left" vertical="center" wrapText="1" indent="1"/>
      <protection locked="0"/>
    </xf>
    <xf numFmtId="49" fontId="34" fillId="0" borderId="2" xfId="0" applyNumberFormat="1" applyFont="1" applyBorder="1" applyAlignment="1" applyProtection="1">
      <alignment horizontal="left" vertical="center" wrapText="1" indent="1"/>
      <protection locked="0"/>
    </xf>
    <xf numFmtId="0" fontId="32" fillId="13" borderId="5" xfId="0" applyFont="1" applyFill="1" applyBorder="1" applyAlignment="1" applyProtection="1">
      <alignment horizontal="left" vertical="center"/>
      <protection hidden="1"/>
    </xf>
    <xf numFmtId="0" fontId="32" fillId="13" borderId="1" xfId="0" applyFont="1" applyFill="1" applyBorder="1" applyAlignment="1" applyProtection="1">
      <alignment horizontal="left" vertical="center"/>
      <protection hidden="1"/>
    </xf>
    <xf numFmtId="0" fontId="32" fillId="13" borderId="8" xfId="0" applyFont="1" applyFill="1" applyBorder="1" applyAlignment="1" applyProtection="1">
      <alignment horizontal="left" vertical="center"/>
      <protection hidden="1"/>
    </xf>
    <xf numFmtId="0" fontId="33" fillId="2" borderId="11" xfId="0" applyFont="1" applyFill="1" applyBorder="1" applyAlignment="1" applyProtection="1">
      <alignment horizontal="center" vertical="center"/>
      <protection hidden="1"/>
    </xf>
    <xf numFmtId="0" fontId="33" fillId="2" borderId="5" xfId="0" applyFont="1" applyFill="1" applyBorder="1" applyAlignment="1" applyProtection="1">
      <alignment horizontal="center" vertical="center"/>
      <protection hidden="1"/>
    </xf>
    <xf numFmtId="49" fontId="34" fillId="0" borderId="18" xfId="0" applyNumberFormat="1" applyFont="1" applyBorder="1" applyAlignment="1" applyProtection="1">
      <alignment horizontal="left" vertical="center" wrapText="1" indent="1"/>
      <protection locked="0"/>
    </xf>
    <xf numFmtId="49" fontId="34" fillId="0" borderId="19" xfId="0" applyNumberFormat="1" applyFont="1" applyBorder="1" applyAlignment="1" applyProtection="1">
      <alignment horizontal="left" vertical="center" wrapText="1" indent="1"/>
      <protection locked="0"/>
    </xf>
    <xf numFmtId="49" fontId="34" fillId="0" borderId="20" xfId="0" applyNumberFormat="1" applyFont="1" applyBorder="1" applyAlignment="1" applyProtection="1">
      <alignment horizontal="left" vertical="center" wrapText="1" indent="1"/>
      <protection locked="0"/>
    </xf>
    <xf numFmtId="0" fontId="39" fillId="0" borderId="0" xfId="0" applyFont="1" applyAlignment="1" applyProtection="1">
      <alignment horizontal="left" vertical="center" wrapText="1"/>
    </xf>
    <xf numFmtId="0" fontId="39" fillId="5" borderId="0" xfId="0" applyFont="1" applyFill="1" applyAlignment="1" applyProtection="1">
      <alignment horizontal="left" vertical="center" wrapText="1"/>
    </xf>
    <xf numFmtId="0" fontId="35" fillId="3" borderId="5" xfId="0" applyFont="1" applyFill="1" applyBorder="1" applyAlignment="1" applyProtection="1">
      <alignment horizontal="left" vertical="center"/>
      <protection hidden="1"/>
    </xf>
    <xf numFmtId="0" fontId="35" fillId="3" borderId="1" xfId="0" applyFont="1" applyFill="1" applyBorder="1" applyAlignment="1" applyProtection="1">
      <alignment horizontal="left" vertical="center"/>
      <protection hidden="1"/>
    </xf>
    <xf numFmtId="0" fontId="35" fillId="3" borderId="8" xfId="0" applyFont="1" applyFill="1" applyBorder="1" applyAlignment="1" applyProtection="1">
      <alignment horizontal="left" vertical="center"/>
      <protection hidden="1"/>
    </xf>
    <xf numFmtId="0" fontId="46" fillId="7" borderId="11" xfId="0" applyFont="1" applyFill="1" applyBorder="1" applyAlignment="1" applyProtection="1">
      <alignment horizontal="center" vertical="center"/>
      <protection hidden="1"/>
    </xf>
    <xf numFmtId="0" fontId="46" fillId="7" borderId="5" xfId="0" applyFont="1" applyFill="1" applyBorder="1" applyAlignment="1" applyProtection="1">
      <alignment horizontal="center" vertical="center"/>
      <protection hidden="1"/>
    </xf>
    <xf numFmtId="49" fontId="47" fillId="13" borderId="18" xfId="0" applyNumberFormat="1" applyFont="1" applyFill="1" applyBorder="1" applyAlignment="1" applyProtection="1">
      <alignment horizontal="left" vertical="center" wrapText="1"/>
    </xf>
    <xf numFmtId="49" fontId="47" fillId="13" borderId="19" xfId="0" applyNumberFormat="1" applyFont="1" applyFill="1" applyBorder="1" applyAlignment="1" applyProtection="1">
      <alignment horizontal="left" vertical="center" wrapText="1"/>
    </xf>
    <xf numFmtId="49" fontId="47" fillId="13" borderId="20" xfId="0" applyNumberFormat="1" applyFont="1" applyFill="1" applyBorder="1" applyAlignment="1" applyProtection="1">
      <alignment horizontal="left" vertical="center" wrapText="1"/>
    </xf>
    <xf numFmtId="0" fontId="17" fillId="5" borderId="6" xfId="0" applyFont="1" applyFill="1" applyBorder="1" applyAlignment="1" applyProtection="1">
      <alignment horizontal="center" vertical="center"/>
      <protection locked="0"/>
    </xf>
    <xf numFmtId="0" fontId="17" fillId="5" borderId="7" xfId="0" applyFont="1" applyFill="1" applyBorder="1" applyAlignment="1" applyProtection="1">
      <alignment horizontal="center" vertical="center"/>
      <protection locked="0"/>
    </xf>
    <xf numFmtId="0" fontId="17" fillId="5" borderId="10" xfId="0" applyFont="1" applyFill="1" applyBorder="1" applyAlignment="1" applyProtection="1">
      <alignment horizontal="center" vertical="center"/>
      <protection locked="0"/>
    </xf>
    <xf numFmtId="0" fontId="17" fillId="5" borderId="9" xfId="0" applyFont="1" applyFill="1" applyBorder="1" applyAlignment="1" applyProtection="1">
      <alignment horizontal="center" vertical="center"/>
      <protection locked="0"/>
    </xf>
    <xf numFmtId="0" fontId="13" fillId="5" borderId="0" xfId="0" applyFont="1" applyFill="1" applyAlignment="1">
      <alignment horizontal="left" vertical="center" wrapText="1"/>
    </xf>
    <xf numFmtId="0" fontId="5" fillId="3" borderId="32" xfId="0" applyFont="1" applyFill="1" applyBorder="1" applyAlignment="1" applyProtection="1">
      <alignment horizontal="center" vertical="center"/>
      <protection hidden="1"/>
    </xf>
    <xf numFmtId="0" fontId="5" fillId="3" borderId="33" xfId="0" applyFont="1" applyFill="1" applyBorder="1" applyAlignment="1" applyProtection="1">
      <alignment horizontal="center" vertical="center"/>
      <protection hidden="1"/>
    </xf>
    <xf numFmtId="0" fontId="5" fillId="7" borderId="56" xfId="0" applyFont="1" applyFill="1" applyBorder="1" applyAlignment="1" applyProtection="1">
      <alignment horizontal="center" vertical="center"/>
      <protection hidden="1"/>
    </xf>
    <xf numFmtId="0" fontId="5" fillId="7" borderId="57" xfId="0" applyFont="1" applyFill="1" applyBorder="1" applyAlignment="1" applyProtection="1">
      <alignment horizontal="center" vertical="center"/>
      <protection hidden="1"/>
    </xf>
    <xf numFmtId="49" fontId="34" fillId="0" borderId="0" xfId="0" applyNumberFormat="1" applyFont="1" applyAlignment="1" applyProtection="1">
      <alignment horizontal="left" vertical="center" wrapText="1" indent="1"/>
      <protection locked="0"/>
    </xf>
    <xf numFmtId="49" fontId="34" fillId="0" borderId="0" xfId="1" applyNumberFormat="1" applyFont="1" applyFill="1" applyBorder="1" applyAlignment="1" applyProtection="1">
      <alignment horizontal="left" vertical="center" wrapText="1" indent="1"/>
      <protection locked="0"/>
    </xf>
    <xf numFmtId="49" fontId="35" fillId="4" borderId="89" xfId="0" applyNumberFormat="1" applyFont="1" applyFill="1" applyBorder="1" applyAlignment="1" applyProtection="1">
      <alignment horizontal="center" vertical="center" wrapText="1"/>
      <protection hidden="1"/>
    </xf>
    <xf numFmtId="49" fontId="35" fillId="4" borderId="37" xfId="0" applyNumberFormat="1" applyFont="1" applyFill="1" applyBorder="1" applyAlignment="1" applyProtection="1">
      <alignment horizontal="center" vertical="center" wrapText="1"/>
      <protection hidden="1"/>
    </xf>
    <xf numFmtId="0" fontId="39" fillId="0" borderId="40" xfId="0" applyFont="1" applyBorder="1" applyAlignment="1" applyProtection="1">
      <alignment horizontal="left" vertical="center" indent="1"/>
      <protection locked="0"/>
    </xf>
    <xf numFmtId="0" fontId="39" fillId="0" borderId="7" xfId="0" applyFont="1" applyBorder="1" applyAlignment="1" applyProtection="1">
      <alignment horizontal="left" vertical="center" indent="1"/>
      <protection locked="0"/>
    </xf>
    <xf numFmtId="0" fontId="39" fillId="0" borderId="10" xfId="0" applyFont="1" applyBorder="1" applyAlignment="1" applyProtection="1">
      <alignment horizontal="left" vertical="center" indent="1"/>
      <protection locked="0"/>
    </xf>
    <xf numFmtId="49" fontId="35" fillId="4" borderId="29" xfId="0" applyNumberFormat="1" applyFont="1" applyFill="1" applyBorder="1" applyAlignment="1" applyProtection="1">
      <alignment horizontal="center" vertical="center"/>
      <protection hidden="1"/>
    </xf>
    <xf numFmtId="49" fontId="35" fillId="4" borderId="86" xfId="0" applyNumberFormat="1" applyFont="1" applyFill="1" applyBorder="1" applyAlignment="1" applyProtection="1">
      <alignment horizontal="center" vertical="center"/>
      <protection hidden="1"/>
    </xf>
    <xf numFmtId="49" fontId="35" fillId="4" borderId="88" xfId="0" applyNumberFormat="1" applyFont="1" applyFill="1" applyBorder="1" applyAlignment="1" applyProtection="1">
      <alignment horizontal="center" vertical="center" wrapText="1"/>
      <protection hidden="1"/>
    </xf>
    <xf numFmtId="0" fontId="39" fillId="5" borderId="0" xfId="0" applyFont="1" applyFill="1" applyAlignment="1">
      <alignment horizontal="left" vertical="top" wrapText="1"/>
    </xf>
    <xf numFmtId="0" fontId="23" fillId="0" borderId="0" xfId="0" applyFont="1" applyBorder="1" applyAlignment="1">
      <alignment horizontal="left" vertical="top" wrapText="1"/>
    </xf>
    <xf numFmtId="0" fontId="23" fillId="0" borderId="0" xfId="0" applyFont="1" applyBorder="1" applyAlignment="1">
      <alignment horizontal="center" vertical="center"/>
    </xf>
    <xf numFmtId="49" fontId="16" fillId="0" borderId="0" xfId="1" applyNumberFormat="1" applyFont="1" applyFill="1" applyBorder="1" applyAlignment="1" applyProtection="1">
      <alignment horizontal="left" vertical="center" wrapText="1" indent="1"/>
      <protection locked="0"/>
    </xf>
    <xf numFmtId="49" fontId="16" fillId="0" borderId="0" xfId="0" applyNumberFormat="1" applyFont="1" applyAlignment="1" applyProtection="1">
      <alignment horizontal="left" vertical="center" wrapText="1" indent="1"/>
      <protection locked="0"/>
    </xf>
    <xf numFmtId="49" fontId="5" fillId="4" borderId="87" xfId="0" applyNumberFormat="1" applyFont="1" applyFill="1" applyBorder="1" applyAlignment="1" applyProtection="1">
      <alignment horizontal="center" vertical="center" wrapText="1"/>
      <protection hidden="1"/>
    </xf>
    <xf numFmtId="49" fontId="5" fillId="4" borderId="0" xfId="0" applyNumberFormat="1" applyFont="1" applyFill="1" applyBorder="1" applyAlignment="1" applyProtection="1">
      <alignment horizontal="center" vertical="center" wrapText="1"/>
      <protection hidden="1"/>
    </xf>
    <xf numFmtId="49" fontId="11" fillId="4" borderId="67" xfId="0" applyNumberFormat="1" applyFont="1" applyFill="1" applyBorder="1" applyAlignment="1" applyProtection="1">
      <alignment horizontal="center" vertical="center" wrapText="1"/>
      <protection hidden="1"/>
    </xf>
    <xf numFmtId="49" fontId="11" fillId="4" borderId="4" xfId="0" applyNumberFormat="1" applyFont="1" applyFill="1" applyBorder="1" applyAlignment="1" applyProtection="1">
      <alignment horizontal="center" vertical="center" wrapText="1"/>
      <protection hidden="1"/>
    </xf>
    <xf numFmtId="49" fontId="0" fillId="0" borderId="6" xfId="0" applyNumberFormat="1" applyFont="1" applyBorder="1" applyAlignment="1" applyProtection="1">
      <alignment horizontal="left" vertical="center" wrapText="1" indent="1"/>
      <protection locked="0"/>
    </xf>
    <xf numFmtId="49" fontId="0" fillId="0" borderId="7" xfId="0" applyNumberFormat="1" applyFont="1" applyBorder="1" applyAlignment="1" applyProtection="1">
      <alignment horizontal="left" vertical="center" wrapText="1" indent="1"/>
      <protection locked="0"/>
    </xf>
    <xf numFmtId="49" fontId="0" fillId="0" borderId="10" xfId="0" applyNumberFormat="1" applyFont="1" applyBorder="1" applyAlignment="1" applyProtection="1">
      <alignment horizontal="left" vertical="center" wrapText="1" indent="1"/>
      <protection locked="0"/>
    </xf>
    <xf numFmtId="49" fontId="11" fillId="4" borderId="48" xfId="0" applyNumberFormat="1" applyFont="1" applyFill="1" applyBorder="1" applyAlignment="1" applyProtection="1">
      <alignment horizontal="center" vertical="center" wrapText="1"/>
      <protection hidden="1"/>
    </xf>
    <xf numFmtId="49" fontId="11" fillId="4" borderId="36" xfId="0" applyNumberFormat="1" applyFont="1" applyFill="1" applyBorder="1" applyAlignment="1" applyProtection="1">
      <alignment horizontal="center" vertical="center" wrapText="1"/>
      <protection hidden="1"/>
    </xf>
    <xf numFmtId="49" fontId="11" fillId="4" borderId="47" xfId="0" applyNumberFormat="1" applyFont="1" applyFill="1" applyBorder="1" applyAlignment="1" applyProtection="1">
      <alignment horizontal="center" vertical="center" wrapText="1"/>
      <protection hidden="1"/>
    </xf>
    <xf numFmtId="49" fontId="11" fillId="4" borderId="39" xfId="0" applyNumberFormat="1" applyFont="1" applyFill="1" applyBorder="1" applyAlignment="1" applyProtection="1">
      <alignment horizontal="center" vertical="center" wrapText="1"/>
      <protection hidden="1"/>
    </xf>
    <xf numFmtId="0" fontId="0" fillId="0" borderId="40" xfId="0" applyBorder="1" applyAlignment="1" applyProtection="1">
      <alignment horizontal="left" vertical="center" indent="1" shrinkToFit="1"/>
      <protection locked="0"/>
    </xf>
    <xf numFmtId="0" fontId="0" fillId="0" borderId="7" xfId="0" applyBorder="1" applyAlignment="1" applyProtection="1">
      <alignment horizontal="left" vertical="center" indent="1" shrinkToFit="1"/>
      <protection locked="0"/>
    </xf>
    <xf numFmtId="0" fontId="0" fillId="0" borderId="10" xfId="0" applyBorder="1" applyAlignment="1" applyProtection="1">
      <alignment horizontal="left" vertical="center" indent="1" shrinkToFit="1"/>
      <protection locked="0"/>
    </xf>
    <xf numFmtId="49" fontId="11" fillId="4" borderId="49" xfId="0" applyNumberFormat="1" applyFont="1" applyFill="1" applyBorder="1" applyAlignment="1" applyProtection="1">
      <alignment horizontal="center" vertical="center"/>
      <protection hidden="1"/>
    </xf>
    <xf numFmtId="49" fontId="11" fillId="4" borderId="50" xfId="0" applyNumberFormat="1" applyFont="1" applyFill="1" applyBorder="1" applyAlignment="1" applyProtection="1">
      <alignment horizontal="center" vertical="center"/>
      <protection hidden="1"/>
    </xf>
    <xf numFmtId="49" fontId="11" fillId="4" borderId="48" xfId="0" applyNumberFormat="1" applyFont="1" applyFill="1" applyBorder="1" applyAlignment="1" applyProtection="1">
      <alignment horizontal="center" vertical="center"/>
      <protection hidden="1"/>
    </xf>
    <xf numFmtId="49" fontId="11" fillId="4" borderId="79" xfId="0" applyNumberFormat="1" applyFont="1" applyFill="1" applyBorder="1" applyAlignment="1" applyProtection="1">
      <alignment horizontal="center" vertical="center"/>
      <protection hidden="1"/>
    </xf>
    <xf numFmtId="49" fontId="11" fillId="4" borderId="67" xfId="0" applyNumberFormat="1" applyFont="1" applyFill="1" applyBorder="1" applyAlignment="1" applyProtection="1">
      <alignment horizontal="center" vertical="center"/>
      <protection hidden="1"/>
    </xf>
    <xf numFmtId="49" fontId="11" fillId="4" borderId="0" xfId="0" applyNumberFormat="1" applyFont="1" applyFill="1" applyBorder="1" applyAlignment="1" applyProtection="1">
      <alignment horizontal="center" vertical="center"/>
      <protection hidden="1"/>
    </xf>
    <xf numFmtId="49" fontId="16" fillId="0" borderId="12" xfId="0" applyNumberFormat="1" applyFont="1" applyBorder="1" applyAlignment="1" applyProtection="1">
      <alignment horizontal="left" vertical="center" wrapText="1"/>
    </xf>
    <xf numFmtId="49" fontId="16" fillId="0" borderId="37" xfId="0" applyNumberFormat="1" applyFont="1" applyBorder="1" applyAlignment="1" applyProtection="1">
      <alignment horizontal="left" vertical="center" wrapText="1"/>
    </xf>
    <xf numFmtId="49" fontId="16" fillId="0" borderId="1" xfId="0" applyNumberFormat="1" applyFont="1" applyBorder="1" applyAlignment="1" applyProtection="1">
      <alignment horizontal="left" vertical="center" wrapText="1"/>
    </xf>
    <xf numFmtId="49" fontId="16" fillId="0" borderId="8" xfId="0" applyNumberFormat="1" applyFont="1" applyBorder="1" applyAlignment="1" applyProtection="1">
      <alignment horizontal="left" vertical="center" wrapText="1"/>
    </xf>
    <xf numFmtId="0" fontId="40" fillId="0" borderId="5" xfId="1" applyFont="1" applyBorder="1" applyAlignment="1" applyProtection="1">
      <alignment horizontal="left" vertical="center" indent="1"/>
    </xf>
    <xf numFmtId="0" fontId="40" fillId="0" borderId="1" xfId="1" applyFont="1" applyBorder="1" applyAlignment="1" applyProtection="1">
      <alignment horizontal="left" vertical="center" indent="1"/>
    </xf>
    <xf numFmtId="0" fontId="40" fillId="0" borderId="8" xfId="1" applyFont="1" applyBorder="1" applyAlignment="1" applyProtection="1">
      <alignment horizontal="left" vertical="center" indent="1"/>
    </xf>
    <xf numFmtId="0" fontId="26" fillId="0" borderId="11" xfId="0" applyFont="1" applyFill="1" applyBorder="1" applyAlignment="1" applyProtection="1">
      <alignment horizontal="left" vertical="center" indent="1"/>
    </xf>
    <xf numFmtId="0" fontId="23" fillId="0" borderId="5" xfId="0" applyFont="1" applyBorder="1" applyAlignment="1" applyProtection="1">
      <alignment horizontal="left" vertical="center" wrapText="1" indent="1"/>
    </xf>
    <xf numFmtId="0" fontId="23" fillId="0" borderId="1" xfId="0" applyFont="1" applyBorder="1" applyAlignment="1" applyProtection="1">
      <alignment horizontal="left" vertical="center" wrapText="1" indent="1"/>
    </xf>
    <xf numFmtId="0" fontId="23" fillId="0" borderId="8" xfId="0" applyFont="1" applyBorder="1" applyAlignment="1" applyProtection="1">
      <alignment horizontal="left" vertical="center" wrapText="1" indent="1"/>
    </xf>
    <xf numFmtId="49" fontId="35" fillId="12" borderId="49" xfId="0" applyNumberFormat="1" applyFont="1" applyFill="1" applyBorder="1" applyAlignment="1" applyProtection="1">
      <alignment horizontal="center" vertical="center" wrapText="1"/>
      <protection hidden="1"/>
    </xf>
    <xf numFmtId="49" fontId="35" fillId="12" borderId="50" xfId="0" applyNumberFormat="1" applyFont="1" applyFill="1" applyBorder="1" applyAlignment="1" applyProtection="1">
      <alignment horizontal="center" vertical="center" wrapText="1"/>
      <protection hidden="1"/>
    </xf>
    <xf numFmtId="0" fontId="26" fillId="12" borderId="11" xfId="0" applyFont="1" applyFill="1" applyBorder="1" applyAlignment="1" applyProtection="1">
      <alignment horizontal="left" vertical="center" indent="1"/>
    </xf>
    <xf numFmtId="0" fontId="26" fillId="12" borderId="12" xfId="0" applyFont="1" applyFill="1" applyBorder="1" applyAlignment="1" applyProtection="1">
      <alignment horizontal="left" vertical="center" indent="1"/>
    </xf>
    <xf numFmtId="0" fontId="23" fillId="0" borderId="74" xfId="1" applyFont="1" applyBorder="1" applyAlignment="1" applyProtection="1">
      <alignment horizontal="left" vertical="center" indent="1"/>
    </xf>
    <xf numFmtId="0" fontId="23" fillId="0" borderId="75" xfId="1" applyFont="1" applyBorder="1" applyAlignment="1" applyProtection="1">
      <alignment horizontal="left" vertical="center" indent="1"/>
    </xf>
    <xf numFmtId="0" fontId="23" fillId="0" borderId="76" xfId="1" applyFont="1" applyBorder="1" applyAlignment="1" applyProtection="1">
      <alignment horizontal="left" vertical="center" indent="1"/>
    </xf>
    <xf numFmtId="0" fontId="23" fillId="0" borderId="72" xfId="0" applyFont="1" applyFill="1" applyBorder="1" applyAlignment="1" applyProtection="1">
      <alignment horizontal="left" vertical="center" indent="1" shrinkToFit="1"/>
    </xf>
    <xf numFmtId="0" fontId="23" fillId="0" borderId="70" xfId="0" applyFont="1" applyFill="1" applyBorder="1" applyAlignment="1" applyProtection="1">
      <alignment horizontal="left" vertical="center" indent="1" shrinkToFit="1"/>
    </xf>
    <xf numFmtId="0" fontId="23" fillId="0" borderId="73" xfId="0" applyFont="1" applyFill="1" applyBorder="1" applyAlignment="1" applyProtection="1">
      <alignment horizontal="left" vertical="center" indent="1" shrinkToFit="1"/>
    </xf>
    <xf numFmtId="0" fontId="20" fillId="0" borderId="69" xfId="1" applyFont="1" applyBorder="1" applyAlignment="1" applyProtection="1">
      <alignment horizontal="left" vertical="center" wrapText="1" indent="1"/>
    </xf>
    <xf numFmtId="0" fontId="20" fillId="0" borderId="23" xfId="1" applyFont="1" applyBorder="1" applyAlignment="1" applyProtection="1">
      <alignment horizontal="left" vertical="center" indent="1"/>
    </xf>
    <xf numFmtId="0" fontId="20" fillId="0" borderId="26" xfId="1" applyFont="1" applyBorder="1" applyAlignment="1" applyProtection="1">
      <alignment horizontal="left" vertical="center" indent="1"/>
    </xf>
    <xf numFmtId="0" fontId="26" fillId="0" borderId="69" xfId="1" quotePrefix="1" applyFont="1" applyBorder="1" applyAlignment="1" applyProtection="1">
      <alignment horizontal="left" vertical="center" wrapText="1" indent="1"/>
      <protection hidden="1"/>
    </xf>
    <xf numFmtId="0" fontId="26" fillId="0" borderId="23" xfId="1" applyFont="1" applyBorder="1" applyAlignment="1" applyProtection="1">
      <alignment horizontal="left" vertical="center" indent="1"/>
      <protection hidden="1"/>
    </xf>
    <xf numFmtId="0" fontId="26" fillId="0" borderId="26" xfId="1" applyFont="1" applyBorder="1" applyAlignment="1" applyProtection="1">
      <alignment horizontal="left" vertical="center" indent="1"/>
      <protection hidden="1"/>
    </xf>
    <xf numFmtId="0" fontId="23" fillId="0" borderId="5" xfId="1" applyFont="1" applyBorder="1" applyAlignment="1" applyProtection="1">
      <alignment horizontal="left" vertical="center" indent="1"/>
    </xf>
    <xf numFmtId="0" fontId="23" fillId="0" borderId="1" xfId="1" applyFont="1" applyBorder="1" applyAlignment="1" applyProtection="1">
      <alignment horizontal="left" vertical="center" indent="1"/>
    </xf>
    <xf numFmtId="0" fontId="23" fillId="0" borderId="8" xfId="1" applyFont="1" applyBorder="1" applyAlignment="1" applyProtection="1">
      <alignment horizontal="left" vertical="center" indent="1"/>
    </xf>
    <xf numFmtId="0" fontId="26" fillId="0" borderId="74" xfId="1" applyFont="1" applyBorder="1" applyAlignment="1" applyProtection="1">
      <alignment horizontal="left" vertical="center" indent="1"/>
      <protection hidden="1"/>
    </xf>
    <xf numFmtId="0" fontId="26" fillId="0" borderId="75" xfId="1" applyFont="1" applyBorder="1" applyAlignment="1" applyProtection="1">
      <alignment horizontal="left" vertical="center" indent="1"/>
      <protection hidden="1"/>
    </xf>
    <xf numFmtId="0" fontId="26" fillId="0" borderId="76" xfId="1" applyFont="1" applyBorder="1" applyAlignment="1" applyProtection="1">
      <alignment horizontal="left" vertical="center" indent="1"/>
      <protection hidden="1"/>
    </xf>
    <xf numFmtId="0" fontId="23" fillId="0" borderId="68" xfId="1" applyFont="1" applyBorder="1" applyAlignment="1" applyProtection="1">
      <alignment horizontal="left" vertical="center" indent="1"/>
    </xf>
    <xf numFmtId="0" fontId="23" fillId="0" borderId="25" xfId="1" applyFont="1" applyBorder="1" applyAlignment="1" applyProtection="1">
      <alignment horizontal="left" vertical="center" indent="1"/>
    </xf>
    <xf numFmtId="0" fontId="23" fillId="0" borderId="24" xfId="0" applyFont="1" applyBorder="1" applyAlignment="1" applyProtection="1">
      <alignment horizontal="left" vertical="center" indent="1" shrinkToFit="1"/>
    </xf>
    <xf numFmtId="0" fontId="23" fillId="0" borderId="25" xfId="0" applyFont="1" applyBorder="1" applyAlignment="1" applyProtection="1">
      <alignment horizontal="left" vertical="center" indent="1" shrinkToFit="1"/>
    </xf>
    <xf numFmtId="0" fontId="23" fillId="0" borderId="27" xfId="0" applyFont="1" applyBorder="1" applyAlignment="1" applyProtection="1">
      <alignment horizontal="left" vertical="center" indent="1" shrinkToFit="1"/>
    </xf>
    <xf numFmtId="0" fontId="26" fillId="0" borderId="69" xfId="0" quotePrefix="1" applyFont="1" applyFill="1" applyBorder="1" applyAlignment="1" applyProtection="1">
      <alignment horizontal="left" vertical="center" wrapText="1" indent="1"/>
    </xf>
    <xf numFmtId="0" fontId="23" fillId="0" borderId="38" xfId="1" applyFont="1" applyBorder="1" applyAlignment="1" applyProtection="1">
      <alignment horizontal="left" vertical="center" indent="1"/>
    </xf>
    <xf numFmtId="0" fontId="23" fillId="0" borderId="0" xfId="1" applyFont="1" applyBorder="1" applyAlignment="1" applyProtection="1">
      <alignment horizontal="left" vertical="center" indent="1"/>
    </xf>
    <xf numFmtId="0" fontId="23" fillId="0" borderId="4" xfId="1" applyFont="1" applyBorder="1" applyAlignment="1" applyProtection="1">
      <alignment horizontal="left" vertical="center" indent="1"/>
    </xf>
    <xf numFmtId="0" fontId="23" fillId="0" borderId="93" xfId="0" applyFont="1" applyFill="1" applyBorder="1" applyAlignment="1" applyProtection="1">
      <alignment horizontal="left" vertical="center" indent="1" shrinkToFit="1"/>
    </xf>
    <xf numFmtId="0" fontId="23" fillId="0" borderId="75" xfId="0" applyFont="1" applyFill="1" applyBorder="1" applyAlignment="1" applyProtection="1">
      <alignment horizontal="left" vertical="center" indent="1" shrinkToFit="1"/>
    </xf>
    <xf numFmtId="0" fontId="23" fillId="0" borderId="76" xfId="0" applyFont="1" applyFill="1" applyBorder="1" applyAlignment="1" applyProtection="1">
      <alignment horizontal="left" vertical="center" indent="1" shrinkToFit="1"/>
    </xf>
    <xf numFmtId="0" fontId="23" fillId="0" borderId="91" xfId="0" applyFont="1" applyFill="1" applyBorder="1" applyAlignment="1" applyProtection="1">
      <alignment horizontal="left" vertical="center" indent="1" shrinkToFit="1"/>
    </xf>
    <xf numFmtId="0" fontId="23" fillId="0" borderId="1" xfId="0" applyFont="1" applyFill="1" applyBorder="1" applyAlignment="1" applyProtection="1">
      <alignment horizontal="left" vertical="center" indent="1" shrinkToFit="1"/>
    </xf>
    <xf numFmtId="0" fontId="23" fillId="0" borderId="8" xfId="0" applyFont="1" applyFill="1" applyBorder="1" applyAlignment="1" applyProtection="1">
      <alignment horizontal="left" vertical="center" indent="1" shrinkToFit="1"/>
    </xf>
    <xf numFmtId="0" fontId="26" fillId="0" borderId="94" xfId="0" applyFont="1" applyFill="1" applyBorder="1" applyAlignment="1" applyProtection="1">
      <alignment horizontal="left" vertical="center" wrapText="1" indent="1"/>
    </xf>
    <xf numFmtId="0" fontId="26" fillId="0" borderId="95" xfId="0" applyFont="1" applyFill="1" applyBorder="1" applyAlignment="1" applyProtection="1">
      <alignment horizontal="left" vertical="center" indent="1"/>
    </xf>
    <xf numFmtId="0" fontId="26" fillId="0" borderId="96" xfId="0" applyFont="1" applyFill="1" applyBorder="1" applyAlignment="1" applyProtection="1">
      <alignment horizontal="left" vertical="center" indent="1"/>
    </xf>
    <xf numFmtId="0" fontId="23" fillId="0" borderId="0" xfId="0" applyFont="1" applyFill="1" applyBorder="1" applyAlignment="1" applyProtection="1">
      <alignment horizontal="left" vertical="center" indent="1"/>
    </xf>
    <xf numFmtId="0" fontId="23" fillId="0" borderId="4" xfId="0" applyFont="1" applyFill="1" applyBorder="1" applyAlignment="1" applyProtection="1">
      <alignment horizontal="left" vertical="center" indent="1"/>
    </xf>
    <xf numFmtId="0" fontId="23" fillId="0" borderId="85" xfId="0" applyFont="1" applyFill="1" applyBorder="1" applyAlignment="1" applyProtection="1">
      <alignment horizontal="left" vertical="center" indent="1" shrinkToFit="1"/>
    </xf>
    <xf numFmtId="0" fontId="23" fillId="0" borderId="0" xfId="0" applyFont="1" applyFill="1" applyBorder="1" applyAlignment="1" applyProtection="1">
      <alignment horizontal="left" vertical="center" indent="1" shrinkToFit="1"/>
    </xf>
    <xf numFmtId="0" fontId="23" fillId="0" borderId="4" xfId="0" applyFont="1" applyFill="1" applyBorder="1" applyAlignment="1" applyProtection="1">
      <alignment horizontal="left" vertical="center" indent="1" shrinkToFit="1"/>
    </xf>
    <xf numFmtId="0" fontId="23" fillId="0" borderId="83" xfId="0" applyFont="1" applyFill="1" applyBorder="1" applyAlignment="1" applyProtection="1">
      <alignment horizontal="left" vertical="center" indent="1"/>
    </xf>
    <xf numFmtId="0" fontId="23" fillId="0" borderId="12" xfId="0" applyFont="1" applyFill="1" applyBorder="1" applyAlignment="1" applyProtection="1">
      <alignment horizontal="left" vertical="center" indent="1"/>
    </xf>
    <xf numFmtId="0" fontId="23" fillId="0" borderId="37" xfId="0" applyFont="1" applyFill="1" applyBorder="1" applyAlignment="1" applyProtection="1">
      <alignment horizontal="left" vertical="center" indent="1"/>
    </xf>
    <xf numFmtId="0" fontId="23" fillId="0" borderId="40" xfId="0" applyFont="1" applyBorder="1" applyAlignment="1" applyProtection="1">
      <alignment horizontal="left" vertical="center" indent="1" shrinkToFit="1"/>
    </xf>
    <xf numFmtId="0" fontId="23" fillId="0" borderId="7" xfId="0" applyFont="1" applyBorder="1" applyAlignment="1" applyProtection="1">
      <alignment horizontal="left" vertical="center" indent="1" shrinkToFit="1"/>
    </xf>
    <xf numFmtId="0" fontId="23" fillId="0" borderId="10" xfId="0" applyFont="1" applyBorder="1" applyAlignment="1" applyProtection="1">
      <alignment horizontal="left" vertical="center" indent="1" shrinkToFit="1"/>
    </xf>
    <xf numFmtId="0" fontId="23" fillId="0" borderId="24" xfId="0" applyFont="1" applyFill="1" applyBorder="1" applyAlignment="1" applyProtection="1">
      <alignment horizontal="left" vertical="center" indent="1"/>
    </xf>
    <xf numFmtId="0" fontId="23" fillId="0" borderId="25" xfId="0" applyFont="1" applyFill="1" applyBorder="1" applyAlignment="1" applyProtection="1">
      <alignment horizontal="left" vertical="center" indent="1"/>
    </xf>
    <xf numFmtId="0" fontId="23" fillId="0" borderId="27" xfId="0" applyFont="1" applyFill="1" applyBorder="1" applyAlignment="1" applyProtection="1">
      <alignment horizontal="left" vertical="center" indent="1"/>
    </xf>
    <xf numFmtId="0" fontId="23" fillId="0" borderId="40" xfId="0" applyFont="1" applyFill="1" applyBorder="1" applyAlignment="1" applyProtection="1">
      <alignment horizontal="left" vertical="center" indent="1" shrinkToFit="1"/>
    </xf>
    <xf numFmtId="0" fontId="23" fillId="0" borderId="7" xfId="0" applyFont="1" applyFill="1" applyBorder="1" applyAlignment="1" applyProtection="1">
      <alignment horizontal="left" vertical="center" indent="1" shrinkToFit="1"/>
    </xf>
    <xf numFmtId="0" fontId="23" fillId="0" borderId="10" xfId="0" applyFont="1" applyFill="1" applyBorder="1" applyAlignment="1" applyProtection="1">
      <alignment horizontal="left" vertical="center" indent="1" shrinkToFit="1"/>
    </xf>
    <xf numFmtId="0" fontId="22" fillId="0" borderId="5" xfId="0" applyFont="1" applyBorder="1" applyAlignment="1" applyProtection="1">
      <alignment horizontal="left" vertical="center" wrapText="1"/>
      <protection hidden="1"/>
    </xf>
    <xf numFmtId="0" fontId="22" fillId="0" borderId="1" xfId="0" applyFont="1" applyBorder="1" applyAlignment="1" applyProtection="1">
      <alignment horizontal="left" vertical="center" wrapText="1"/>
      <protection hidden="1"/>
    </xf>
    <xf numFmtId="0" fontId="22" fillId="0" borderId="8" xfId="0" applyFont="1" applyBorder="1" applyAlignment="1" applyProtection="1">
      <alignment horizontal="left" vertical="center" wrapText="1"/>
      <protection hidden="1"/>
    </xf>
    <xf numFmtId="0" fontId="22" fillId="0" borderId="69" xfId="0" applyFont="1" applyBorder="1" applyAlignment="1" applyProtection="1">
      <alignment horizontal="left" vertical="center"/>
      <protection hidden="1"/>
    </xf>
    <xf numFmtId="0" fontId="22" fillId="0" borderId="23" xfId="0" applyFont="1" applyBorder="1" applyAlignment="1" applyProtection="1">
      <alignment horizontal="left" vertical="center"/>
      <protection hidden="1"/>
    </xf>
    <xf numFmtId="0" fontId="22" fillId="0" borderId="26" xfId="0" applyFont="1" applyBorder="1" applyAlignment="1" applyProtection="1">
      <alignment horizontal="left" vertical="center"/>
      <protection hidden="1"/>
    </xf>
    <xf numFmtId="49" fontId="23" fillId="0" borderId="6" xfId="0" applyNumberFormat="1" applyFont="1" applyBorder="1" applyAlignment="1" applyProtection="1">
      <alignment horizontal="left" vertical="center" indent="1" shrinkToFit="1"/>
    </xf>
    <xf numFmtId="0" fontId="22" fillId="0" borderId="5" xfId="0" applyFont="1" applyBorder="1" applyAlignment="1" applyProtection="1">
      <alignment horizontal="left" vertical="center"/>
      <protection hidden="1"/>
    </xf>
    <xf numFmtId="0" fontId="23" fillId="0" borderId="1" xfId="0" applyFont="1" applyBorder="1" applyAlignment="1" applyProtection="1">
      <alignment horizontal="left" vertical="center"/>
    </xf>
    <xf numFmtId="0" fontId="23" fillId="0" borderId="8" xfId="0" applyFont="1" applyBorder="1" applyAlignment="1" applyProtection="1">
      <alignment horizontal="left" vertical="center"/>
    </xf>
    <xf numFmtId="49" fontId="35" fillId="10" borderId="49" xfId="0" applyNumberFormat="1" applyFont="1" applyFill="1" applyBorder="1" applyAlignment="1" applyProtection="1">
      <alignment horizontal="center" vertical="center" wrapText="1"/>
      <protection hidden="1"/>
    </xf>
    <xf numFmtId="49" fontId="35" fillId="10" borderId="50" xfId="0" applyNumberFormat="1" applyFont="1" applyFill="1" applyBorder="1" applyAlignment="1" applyProtection="1">
      <alignment horizontal="center" vertical="center" wrapText="1"/>
      <protection hidden="1"/>
    </xf>
    <xf numFmtId="0" fontId="22" fillId="0" borderId="69" xfId="0" applyFont="1" applyBorder="1" applyAlignment="1" applyProtection="1">
      <alignment horizontal="left" vertical="center" wrapText="1"/>
      <protection hidden="1"/>
    </xf>
    <xf numFmtId="0" fontId="22" fillId="0" borderId="23" xfId="0" applyFont="1" applyBorder="1" applyAlignment="1" applyProtection="1">
      <alignment horizontal="left" vertical="center" wrapText="1"/>
      <protection hidden="1"/>
    </xf>
    <xf numFmtId="0" fontId="22" fillId="0" borderId="26" xfId="0" applyFont="1" applyBorder="1" applyAlignment="1" applyProtection="1">
      <alignment horizontal="left" vertical="center" wrapText="1"/>
      <protection hidden="1"/>
    </xf>
    <xf numFmtId="49" fontId="35" fillId="10" borderId="67" xfId="0" applyNumberFormat="1" applyFont="1" applyFill="1" applyBorder="1" applyAlignment="1" applyProtection="1">
      <alignment horizontal="center" vertical="center" wrapText="1"/>
      <protection hidden="1"/>
    </xf>
    <xf numFmtId="49" fontId="35" fillId="10" borderId="4" xfId="0" applyNumberFormat="1" applyFont="1" applyFill="1" applyBorder="1" applyAlignment="1" applyProtection="1">
      <alignment horizontal="center" vertical="center" wrapText="1"/>
      <protection hidden="1"/>
    </xf>
    <xf numFmtId="0" fontId="37" fillId="0" borderId="6" xfId="0" applyNumberFormat="1" applyFont="1" applyFill="1" applyBorder="1" applyAlignment="1" applyProtection="1">
      <alignment horizontal="center" vertical="center" shrinkToFit="1"/>
      <protection hidden="1"/>
    </xf>
    <xf numFmtId="0" fontId="37" fillId="0" borderId="77" xfId="0" applyNumberFormat="1" applyFont="1" applyFill="1" applyBorder="1" applyAlignment="1" applyProtection="1">
      <alignment horizontal="center" vertical="center" shrinkToFit="1"/>
      <protection hidden="1"/>
    </xf>
    <xf numFmtId="0" fontId="23" fillId="0" borderId="40" xfId="0" applyFont="1" applyFill="1" applyBorder="1" applyAlignment="1" applyProtection="1">
      <alignment horizontal="center" vertical="center" shrinkToFit="1"/>
    </xf>
    <xf numFmtId="0" fontId="23" fillId="0" borderId="7" xfId="0" applyFont="1" applyFill="1" applyBorder="1" applyAlignment="1" applyProtection="1">
      <alignment horizontal="center" vertical="center" shrinkToFit="1"/>
    </xf>
    <xf numFmtId="0" fontId="23" fillId="0" borderId="10" xfId="0" applyFont="1" applyFill="1" applyBorder="1" applyAlignment="1" applyProtection="1">
      <alignment horizontal="center" vertical="center" shrinkToFit="1"/>
    </xf>
    <xf numFmtId="49" fontId="26" fillId="0" borderId="69" xfId="0" applyNumberFormat="1" applyFont="1" applyBorder="1" applyAlignment="1" applyProtection="1">
      <alignment horizontal="left" vertical="center" wrapText="1" indent="1" shrinkToFit="1"/>
    </xf>
    <xf numFmtId="49" fontId="26" fillId="0" borderId="23" xfId="0" applyNumberFormat="1" applyFont="1" applyBorder="1" applyAlignment="1" applyProtection="1">
      <alignment horizontal="left" vertical="center" wrapText="1" indent="1" shrinkToFit="1"/>
    </xf>
    <xf numFmtId="49" fontId="26" fillId="0" borderId="26" xfId="0" applyNumberFormat="1" applyFont="1" applyBorder="1" applyAlignment="1" applyProtection="1">
      <alignment horizontal="left" vertical="center" wrapText="1" indent="1" shrinkToFit="1"/>
    </xf>
    <xf numFmtId="49" fontId="23" fillId="0" borderId="68" xfId="0" applyNumberFormat="1" applyFont="1" applyBorder="1" applyAlignment="1" applyProtection="1">
      <alignment horizontal="left" vertical="center" indent="1" shrinkToFit="1"/>
    </xf>
    <xf numFmtId="49" fontId="23" fillId="0" borderId="25" xfId="0" applyNumberFormat="1" applyFont="1" applyBorder="1" applyAlignment="1" applyProtection="1">
      <alignment horizontal="left" vertical="center" indent="1" shrinkToFit="1"/>
    </xf>
    <xf numFmtId="49" fontId="23" fillId="0" borderId="27" xfId="0" applyNumberFormat="1" applyFont="1" applyBorder="1" applyAlignment="1" applyProtection="1">
      <alignment horizontal="left" vertical="center" indent="1" shrinkToFit="1"/>
    </xf>
    <xf numFmtId="176" fontId="23" fillId="0" borderId="63" xfId="0" applyNumberFormat="1" applyFont="1" applyFill="1" applyBorder="1" applyAlignment="1" applyProtection="1">
      <alignment horizontal="center" vertical="center"/>
    </xf>
    <xf numFmtId="176" fontId="23" fillId="0" borderId="64" xfId="0" applyNumberFormat="1" applyFont="1" applyFill="1" applyBorder="1" applyAlignment="1" applyProtection="1">
      <alignment horizontal="center" vertical="center"/>
    </xf>
    <xf numFmtId="176" fontId="23" fillId="0" borderId="61" xfId="0" applyNumberFormat="1" applyFont="1" applyFill="1" applyBorder="1" applyAlignment="1" applyProtection="1">
      <alignment horizontal="center" vertical="center"/>
      <protection hidden="1"/>
    </xf>
    <xf numFmtId="176" fontId="23" fillId="0" borderId="62" xfId="0" applyNumberFormat="1" applyFont="1" applyFill="1" applyBorder="1" applyAlignment="1" applyProtection="1">
      <alignment horizontal="center" vertical="center"/>
      <protection hidden="1"/>
    </xf>
    <xf numFmtId="0" fontId="23" fillId="5" borderId="11" xfId="0" applyFont="1" applyFill="1" applyBorder="1" applyAlignment="1" applyProtection="1">
      <alignment horizontal="left" vertical="center" indent="1" shrinkToFit="1"/>
    </xf>
    <xf numFmtId="0" fontId="23" fillId="5" borderId="12" xfId="0" applyFont="1" applyFill="1" applyBorder="1" applyAlignment="1" applyProtection="1">
      <alignment horizontal="left" vertical="center" indent="1" shrinkToFit="1"/>
    </xf>
    <xf numFmtId="0" fontId="23" fillId="5" borderId="37" xfId="0" applyFont="1" applyFill="1" applyBorder="1" applyAlignment="1" applyProtection="1">
      <alignment horizontal="left" vertical="center" indent="1" shrinkToFit="1"/>
    </xf>
    <xf numFmtId="49" fontId="34" fillId="0" borderId="13" xfId="0" applyNumberFormat="1" applyFont="1" applyBorder="1" applyAlignment="1" applyProtection="1">
      <alignment horizontal="left" vertical="center" wrapText="1" indent="1"/>
    </xf>
    <xf numFmtId="49" fontId="34" fillId="0" borderId="3" xfId="0" applyNumberFormat="1" applyFont="1" applyBorder="1" applyAlignment="1" applyProtection="1">
      <alignment horizontal="left" vertical="center" wrapText="1" indent="1"/>
    </xf>
    <xf numFmtId="49" fontId="34" fillId="0" borderId="2" xfId="0" applyNumberFormat="1" applyFont="1" applyBorder="1" applyAlignment="1" applyProtection="1">
      <alignment horizontal="left" vertical="center" wrapText="1" indent="1"/>
    </xf>
    <xf numFmtId="49" fontId="34" fillId="0" borderId="18" xfId="0" applyNumberFormat="1" applyFont="1" applyFill="1" applyBorder="1" applyAlignment="1" applyProtection="1">
      <alignment horizontal="left" vertical="center" wrapText="1" indent="1"/>
    </xf>
    <xf numFmtId="49" fontId="34" fillId="0" borderId="19" xfId="0" applyNumberFormat="1" applyFont="1" applyFill="1" applyBorder="1" applyAlignment="1" applyProtection="1">
      <alignment horizontal="left" vertical="center" wrapText="1" indent="1"/>
    </xf>
    <xf numFmtId="49" fontId="34" fillId="0" borderId="20" xfId="0" applyNumberFormat="1" applyFont="1" applyFill="1" applyBorder="1" applyAlignment="1" applyProtection="1">
      <alignment horizontal="left" vertical="center" wrapText="1" indent="1"/>
    </xf>
    <xf numFmtId="49" fontId="34" fillId="0" borderId="13" xfId="0" applyNumberFormat="1" applyFont="1" applyFill="1" applyBorder="1" applyAlignment="1" applyProtection="1">
      <alignment horizontal="left" vertical="center" wrapText="1" indent="1"/>
    </xf>
    <xf numFmtId="49" fontId="34" fillId="0" borderId="3" xfId="0" applyNumberFormat="1" applyFont="1" applyFill="1" applyBorder="1" applyAlignment="1" applyProtection="1">
      <alignment horizontal="left" vertical="center" wrapText="1" indent="1"/>
    </xf>
    <xf numFmtId="49" fontId="34" fillId="0" borderId="2" xfId="0" applyNumberFormat="1" applyFont="1" applyFill="1" applyBorder="1" applyAlignment="1" applyProtection="1">
      <alignment horizontal="left" vertical="center" wrapText="1" indent="1"/>
    </xf>
    <xf numFmtId="49" fontId="34" fillId="0" borderId="14" xfId="1" applyNumberFormat="1" applyFont="1" applyFill="1" applyBorder="1" applyAlignment="1" applyProtection="1">
      <alignment horizontal="left" vertical="center" wrapText="1" indent="1"/>
    </xf>
    <xf numFmtId="49" fontId="34" fillId="0" borderId="15" xfId="1" applyNumberFormat="1" applyFont="1" applyFill="1" applyBorder="1" applyAlignment="1" applyProtection="1">
      <alignment horizontal="left" vertical="center" wrapText="1" indent="1"/>
    </xf>
    <xf numFmtId="49" fontId="34" fillId="0" borderId="16" xfId="1" applyNumberFormat="1" applyFont="1" applyFill="1" applyBorder="1" applyAlignment="1" applyProtection="1">
      <alignment horizontal="left" vertical="center" wrapText="1" indent="1"/>
    </xf>
    <xf numFmtId="49" fontId="34" fillId="0" borderId="18" xfId="0" applyNumberFormat="1" applyFont="1" applyBorder="1" applyAlignment="1" applyProtection="1">
      <alignment horizontal="left" vertical="center" wrapText="1" indent="1"/>
    </xf>
    <xf numFmtId="49" fontId="34" fillId="0" borderId="19" xfId="0" applyNumberFormat="1" applyFont="1" applyBorder="1" applyAlignment="1" applyProtection="1">
      <alignment horizontal="left" vertical="center" wrapText="1" indent="1"/>
    </xf>
    <xf numFmtId="49" fontId="34" fillId="0" borderId="20" xfId="0" applyNumberFormat="1" applyFont="1" applyBorder="1" applyAlignment="1" applyProtection="1">
      <alignment horizontal="left" vertical="center" wrapText="1" indent="1"/>
    </xf>
    <xf numFmtId="49" fontId="34" fillId="0" borderId="14" xfId="1" applyNumberFormat="1" applyFont="1" applyBorder="1" applyAlignment="1" applyProtection="1">
      <alignment horizontal="left" vertical="center" wrapText="1" indent="1"/>
    </xf>
    <xf numFmtId="49" fontId="34" fillId="0" borderId="15" xfId="1" applyNumberFormat="1" applyFont="1" applyBorder="1" applyAlignment="1" applyProtection="1">
      <alignment horizontal="left" vertical="center" wrapText="1" indent="1"/>
    </xf>
    <xf numFmtId="49" fontId="34" fillId="0" borderId="16" xfId="1" applyNumberFormat="1" applyFont="1" applyBorder="1" applyAlignment="1" applyProtection="1">
      <alignment horizontal="left" vertical="center" wrapText="1" indent="1"/>
    </xf>
    <xf numFmtId="0" fontId="32" fillId="7" borderId="5" xfId="0" applyFont="1" applyFill="1" applyBorder="1" applyAlignment="1" applyProtection="1">
      <alignment horizontal="left" vertical="center"/>
      <protection hidden="1"/>
    </xf>
    <xf numFmtId="0" fontId="32" fillId="7" borderId="1" xfId="0" applyFont="1" applyFill="1" applyBorder="1" applyAlignment="1" applyProtection="1">
      <alignment horizontal="left" vertical="center"/>
      <protection hidden="1"/>
    </xf>
    <xf numFmtId="0" fontId="32" fillId="7" borderId="8" xfId="0" applyFont="1" applyFill="1" applyBorder="1" applyAlignment="1" applyProtection="1">
      <alignment horizontal="left" vertical="center"/>
      <protection hidden="1"/>
    </xf>
    <xf numFmtId="0" fontId="23" fillId="0" borderId="14" xfId="0" applyFont="1" applyFill="1" applyBorder="1" applyProtection="1"/>
    <xf numFmtId="0" fontId="23" fillId="0" borderId="15" xfId="0" applyFont="1" applyFill="1" applyBorder="1" applyProtection="1"/>
    <xf numFmtId="0" fontId="23" fillId="0" borderId="16" xfId="0" applyFont="1" applyFill="1" applyBorder="1" applyProtection="1"/>
    <xf numFmtId="0" fontId="39" fillId="0" borderId="40" xfId="0" applyFont="1" applyFill="1" applyBorder="1" applyAlignment="1" applyProtection="1">
      <alignment horizontal="left" vertical="center" indent="1"/>
    </xf>
    <xf numFmtId="0" fontId="39" fillId="0" borderId="7" xfId="0" applyFont="1" applyFill="1" applyBorder="1" applyAlignment="1" applyProtection="1">
      <alignment horizontal="left" vertical="center" indent="1"/>
    </xf>
    <xf numFmtId="0" fontId="39" fillId="0" borderId="10" xfId="0" applyFont="1" applyFill="1" applyBorder="1" applyAlignment="1" applyProtection="1">
      <alignment horizontal="left" vertical="center" indent="1"/>
    </xf>
    <xf numFmtId="0" fontId="23" fillId="0" borderId="0" xfId="0" applyFont="1" applyBorder="1" applyAlignment="1" applyProtection="1">
      <alignment horizontal="center" vertical="center"/>
    </xf>
    <xf numFmtId="0" fontId="23" fillId="0" borderId="0" xfId="0" applyFont="1" applyBorder="1" applyAlignment="1" applyProtection="1">
      <alignment horizontal="left" vertical="top" wrapText="1"/>
    </xf>
    <xf numFmtId="0" fontId="39" fillId="5" borderId="0" xfId="0" applyFont="1" applyFill="1" applyAlignment="1" applyProtection="1">
      <alignment horizontal="left" vertical="top" wrapText="1"/>
    </xf>
    <xf numFmtId="49" fontId="34" fillId="0" borderId="0" xfId="0" applyNumberFormat="1" applyFont="1" applyAlignment="1" applyProtection="1">
      <alignment horizontal="left" vertical="center" wrapText="1" indent="1"/>
    </xf>
    <xf numFmtId="49" fontId="34" fillId="0" borderId="0" xfId="1" applyNumberFormat="1" applyFont="1" applyFill="1" applyBorder="1" applyAlignment="1" applyProtection="1">
      <alignment horizontal="left" vertical="center" wrapText="1" indent="1"/>
    </xf>
    <xf numFmtId="0" fontId="39" fillId="0" borderId="40" xfId="0" applyFont="1" applyBorder="1" applyAlignment="1" applyProtection="1">
      <alignment horizontal="left" vertical="center" indent="1"/>
    </xf>
    <xf numFmtId="0" fontId="39" fillId="0" borderId="7" xfId="0" applyFont="1" applyBorder="1" applyAlignment="1" applyProtection="1">
      <alignment horizontal="left" vertical="center" indent="1"/>
    </xf>
    <xf numFmtId="0" fontId="39" fillId="0" borderId="10" xfId="0" applyFont="1" applyBorder="1" applyAlignment="1" applyProtection="1">
      <alignment horizontal="left" vertical="center" indent="1"/>
    </xf>
  </cellXfs>
  <cellStyles count="2">
    <cellStyle name="ハイパーリンク" xfId="1" builtinId="8"/>
    <cellStyle name="標準" xfId="0" builtinId="0"/>
  </cellStyles>
  <dxfs count="56">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s>
  <tableStyles count="0" defaultTableStyle="TableStyleMedium2" defaultPivotStyle="PivotStyleLight16"/>
  <colors>
    <mruColors>
      <color rgb="FF000080"/>
      <color rgb="FF808080"/>
      <color rgb="FFFFFFCC"/>
      <color rgb="FF0000FF"/>
      <color rgb="FFFFFF99"/>
      <color rgb="FFFFFF66"/>
      <color rgb="FF00CCFF"/>
      <color rgb="FF66CCFF"/>
      <color rgb="FFCCFF99"/>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Radio" checked="Checked" firstButton="1" fmlaLink="$B$3" lockText="1" noThreeD="1"/>
</file>

<file path=xl/ctrlProps/ctrlProp4.xml><?xml version="1.0" encoding="utf-8"?>
<formControlPr xmlns="http://schemas.microsoft.com/office/spreadsheetml/2009/9/main" objectType="Radio" checked="Checked" firstButton="1"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fmlaLink="$B$3" lockText="1" noThreeD="1"/>
</file>

<file path=xl/ctrlProps/ctrlProp8.xml><?xml version="1.0" encoding="utf-8"?>
<formControlPr xmlns="http://schemas.microsoft.com/office/spreadsheetml/2009/9/main" objectType="Radio" checked="Checked"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xdr:row>
          <xdr:rowOff>133350</xdr:rowOff>
        </xdr:from>
        <xdr:to>
          <xdr:col>4</xdr:col>
          <xdr:colOff>0</xdr:colOff>
          <xdr:row>8</xdr:row>
          <xdr:rowOff>161925</xdr:rowOff>
        </xdr:to>
        <xdr:sp macro="" textlink="">
          <xdr:nvSpPr>
            <xdr:cNvPr id="102401" name="Group Box 1" hidden="1">
              <a:extLst>
                <a:ext uri="{63B3BB69-23CF-44E3-9099-C40C66FF867C}">
                  <a14:compatExt spid="_x0000_s102401"/>
                </a:ext>
                <a:ext uri="{FF2B5EF4-FFF2-40B4-BE49-F238E27FC236}">
                  <a16:creationId xmlns:a16="http://schemas.microsoft.com/office/drawing/2014/main" id="{00000000-0008-0000-0000-0000019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申込方法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3</xdr:row>
          <xdr:rowOff>133350</xdr:rowOff>
        </xdr:from>
        <xdr:to>
          <xdr:col>12</xdr:col>
          <xdr:colOff>142875</xdr:colOff>
          <xdr:row>8</xdr:row>
          <xdr:rowOff>190500</xdr:rowOff>
        </xdr:to>
        <xdr:sp macro="" textlink="">
          <xdr:nvSpPr>
            <xdr:cNvPr id="102410" name="Group Box 10" hidden="1">
              <a:extLst>
                <a:ext uri="{63B3BB69-23CF-44E3-9099-C40C66FF867C}">
                  <a14:compatExt spid="_x0000_s102410"/>
                </a:ext>
                <a:ext uri="{FF2B5EF4-FFF2-40B4-BE49-F238E27FC236}">
                  <a16:creationId xmlns:a16="http://schemas.microsoft.com/office/drawing/2014/main" id="{00000000-0008-0000-0000-00000A9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17</xdr:row>
          <xdr:rowOff>57150</xdr:rowOff>
        </xdr:from>
        <xdr:to>
          <xdr:col>4</xdr:col>
          <xdr:colOff>295275</xdr:colOff>
          <xdr:row>17</xdr:row>
          <xdr:rowOff>419100</xdr:rowOff>
        </xdr:to>
        <xdr:sp macro="" textlink="">
          <xdr:nvSpPr>
            <xdr:cNvPr id="102411" name="Option Button 11" hidden="1">
              <a:extLst>
                <a:ext uri="{63B3BB69-23CF-44E3-9099-C40C66FF867C}">
                  <a14:compatExt spid="_x0000_s102411"/>
                </a:ext>
                <a:ext uri="{FF2B5EF4-FFF2-40B4-BE49-F238E27FC236}">
                  <a16:creationId xmlns:a16="http://schemas.microsoft.com/office/drawing/2014/main" id="{00000000-0008-0000-0000-00000B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219075</xdr:colOff>
          <xdr:row>10</xdr:row>
          <xdr:rowOff>2943225</xdr:rowOff>
        </xdr:from>
        <xdr:to>
          <xdr:col>3</xdr:col>
          <xdr:colOff>476250</xdr:colOff>
          <xdr:row>11</xdr:row>
          <xdr:rowOff>57150</xdr:rowOff>
        </xdr:to>
        <xdr:sp macro="" textlink="">
          <xdr:nvSpPr>
            <xdr:cNvPr id="58369" name="Option Button 1" hidden="1">
              <a:extLst>
                <a:ext uri="{63B3BB69-23CF-44E3-9099-C40C66FF867C}">
                  <a14:compatExt spid="_x0000_s58369"/>
                </a:ext>
                <a:ext uri="{FF2B5EF4-FFF2-40B4-BE49-F238E27FC236}">
                  <a16:creationId xmlns:a16="http://schemas.microsoft.com/office/drawing/2014/main" id="{00000000-0008-0000-05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xdr:row>
          <xdr:rowOff>133350</xdr:rowOff>
        </xdr:from>
        <xdr:to>
          <xdr:col>4</xdr:col>
          <xdr:colOff>0</xdr:colOff>
          <xdr:row>8</xdr:row>
          <xdr:rowOff>161925</xdr:rowOff>
        </xdr:to>
        <xdr:sp macro="" textlink="">
          <xdr:nvSpPr>
            <xdr:cNvPr id="112641" name="Group Box 1" hidden="1">
              <a:extLst>
                <a:ext uri="{63B3BB69-23CF-44E3-9099-C40C66FF867C}">
                  <a14:compatExt spid="_x0000_s112641"/>
                </a:ext>
                <a:ext uri="{FF2B5EF4-FFF2-40B4-BE49-F238E27FC236}">
                  <a16:creationId xmlns:a16="http://schemas.microsoft.com/office/drawing/2014/main" id="{00000000-0008-0000-0600-000001B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申込方法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3</xdr:row>
          <xdr:rowOff>133350</xdr:rowOff>
        </xdr:from>
        <xdr:to>
          <xdr:col>12</xdr:col>
          <xdr:colOff>142875</xdr:colOff>
          <xdr:row>8</xdr:row>
          <xdr:rowOff>190500</xdr:rowOff>
        </xdr:to>
        <xdr:sp macro="" textlink="">
          <xdr:nvSpPr>
            <xdr:cNvPr id="112643" name="Group Box 3" hidden="1">
              <a:extLst>
                <a:ext uri="{63B3BB69-23CF-44E3-9099-C40C66FF867C}">
                  <a14:compatExt spid="_x0000_s112643"/>
                </a:ext>
                <a:ext uri="{FF2B5EF4-FFF2-40B4-BE49-F238E27FC236}">
                  <a16:creationId xmlns:a16="http://schemas.microsoft.com/office/drawing/2014/main" id="{00000000-0008-0000-0600-000003B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17</xdr:row>
          <xdr:rowOff>57150</xdr:rowOff>
        </xdr:from>
        <xdr:to>
          <xdr:col>4</xdr:col>
          <xdr:colOff>295275</xdr:colOff>
          <xdr:row>17</xdr:row>
          <xdr:rowOff>419100</xdr:rowOff>
        </xdr:to>
        <xdr:sp macro="" textlink="">
          <xdr:nvSpPr>
            <xdr:cNvPr id="112644" name="Option Button 4" hidden="1">
              <a:extLst>
                <a:ext uri="{63B3BB69-23CF-44E3-9099-C40C66FF867C}">
                  <a14:compatExt spid="_x0000_s112644"/>
                </a:ext>
                <a:ext uri="{FF2B5EF4-FFF2-40B4-BE49-F238E27FC236}">
                  <a16:creationId xmlns:a16="http://schemas.microsoft.com/office/drawing/2014/main" id="{00000000-0008-0000-0600-000004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219075</xdr:colOff>
          <xdr:row>10</xdr:row>
          <xdr:rowOff>2943225</xdr:rowOff>
        </xdr:from>
        <xdr:to>
          <xdr:col>3</xdr:col>
          <xdr:colOff>476250</xdr:colOff>
          <xdr:row>11</xdr:row>
          <xdr:rowOff>57150</xdr:rowOff>
        </xdr:to>
        <xdr:sp macro="" textlink="">
          <xdr:nvSpPr>
            <xdr:cNvPr id="67585" name="Option Button 1" hidden="1">
              <a:extLst>
                <a:ext uri="{63B3BB69-23CF-44E3-9099-C40C66FF867C}">
                  <a14:compatExt spid="_x0000_s67585"/>
                </a:ext>
                <a:ext uri="{FF2B5EF4-FFF2-40B4-BE49-F238E27FC236}">
                  <a16:creationId xmlns:a16="http://schemas.microsoft.com/office/drawing/2014/main" id="{00000000-0008-0000-09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diacert.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trlProp" Target="../ctrlProps/ctrlProp7.xml"/><Relationship Id="rId2" Type="http://schemas.openxmlformats.org/officeDocument/2006/relationships/printerSettings" Target="../printerSettings/printerSettings7.bin"/><Relationship Id="rId1" Type="http://schemas.openxmlformats.org/officeDocument/2006/relationships/hyperlink" Target="https://www.diacert.jp/"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55BC2-C9D1-4175-BF3A-EF1CEE036703}">
  <sheetPr>
    <pageSetUpPr fitToPage="1"/>
  </sheetPr>
  <dimension ref="A1:W100"/>
  <sheetViews>
    <sheetView showGridLines="0" tabSelected="1" zoomScaleNormal="100" zoomScaleSheetLayoutView="100" workbookViewId="0"/>
  </sheetViews>
  <sheetFormatPr defaultColWidth="0" defaultRowHeight="0" customHeight="1" zeroHeight="1" x14ac:dyDescent="0.25"/>
  <cols>
    <col min="1" max="1" width="5.75" style="86" customWidth="1"/>
    <col min="2" max="2" width="11.625" style="86" customWidth="1"/>
    <col min="3" max="3" width="3.25" style="86" customWidth="1"/>
    <col min="4" max="4" width="20.875" style="86" customWidth="1"/>
    <col min="5" max="5" width="12.625" style="86" customWidth="1"/>
    <col min="6" max="6" width="15.625" style="86" customWidth="1"/>
    <col min="7" max="7" width="13" style="86" customWidth="1"/>
    <col min="8" max="8" width="15.125" style="86" customWidth="1"/>
    <col min="9" max="9" width="12.625" style="121" customWidth="1"/>
    <col min="10" max="11" width="13.5" style="121" customWidth="1"/>
    <col min="12" max="12" width="13.5" style="86" customWidth="1"/>
    <col min="13" max="13" width="5.75" style="86" customWidth="1"/>
    <col min="14" max="14" width="5" style="83" hidden="1" customWidth="1"/>
    <col min="15" max="15" width="59.875" style="83" hidden="1" customWidth="1"/>
    <col min="16" max="16" width="8" style="86" hidden="1" customWidth="1"/>
    <col min="17" max="17" width="5.5" style="86" hidden="1" customWidth="1"/>
    <col min="18" max="18" width="16" style="86" hidden="1" customWidth="1"/>
    <col min="19" max="19" width="5.875" style="86" hidden="1" customWidth="1"/>
    <col min="20" max="20" width="15" style="86" hidden="1" customWidth="1"/>
    <col min="21" max="21" width="4.75" style="86" hidden="1" customWidth="1"/>
    <col min="22" max="23" width="34.75" style="86" hidden="1" customWidth="1"/>
    <col min="24" max="16384" width="9" style="86" hidden="1"/>
  </cols>
  <sheetData>
    <row r="1" spans="1:23" s="41" customFormat="1" ht="15" customHeight="1" x14ac:dyDescent="0.25">
      <c r="A1" s="30"/>
      <c r="B1" s="31" t="s">
        <v>166</v>
      </c>
      <c r="C1" s="31"/>
      <c r="D1" s="31"/>
      <c r="E1" s="32"/>
      <c r="F1" s="33"/>
      <c r="G1" s="33"/>
      <c r="H1" s="30"/>
      <c r="I1" s="34"/>
      <c r="J1" s="34"/>
      <c r="K1" s="34"/>
      <c r="L1" s="35" t="s">
        <v>195</v>
      </c>
      <c r="M1" s="36"/>
      <c r="N1" s="37"/>
      <c r="O1" s="38" t="s">
        <v>85</v>
      </c>
      <c r="P1" s="39"/>
      <c r="Q1" s="39"/>
      <c r="R1" s="40"/>
      <c r="S1" s="40"/>
      <c r="T1" s="39"/>
      <c r="U1" s="39"/>
      <c r="V1" s="39"/>
      <c r="W1" s="39"/>
    </row>
    <row r="2" spans="1:23" s="41" customFormat="1" ht="41.25" customHeight="1" x14ac:dyDescent="0.45">
      <c r="A2" s="30"/>
      <c r="B2" s="385" t="s">
        <v>158</v>
      </c>
      <c r="C2" s="385"/>
      <c r="D2" s="385"/>
      <c r="E2" s="385"/>
      <c r="F2" s="385"/>
      <c r="G2" s="385"/>
      <c r="H2" s="385"/>
      <c r="I2" s="385"/>
      <c r="J2" s="385"/>
      <c r="K2" s="385"/>
      <c r="L2" s="385"/>
      <c r="M2" s="36"/>
      <c r="N2" s="37"/>
      <c r="O2" s="42"/>
      <c r="P2" s="38"/>
      <c r="Q2" s="43"/>
      <c r="R2" s="40"/>
      <c r="S2" s="40"/>
      <c r="T2" s="39"/>
      <c r="U2" s="39"/>
      <c r="V2" s="39"/>
      <c r="W2" s="39"/>
    </row>
    <row r="3" spans="1:23" s="41" customFormat="1" ht="16.5" x14ac:dyDescent="0.25">
      <c r="A3" s="30"/>
      <c r="B3" s="44">
        <v>1</v>
      </c>
      <c r="C3" s="31"/>
      <c r="D3" s="31"/>
      <c r="E3" s="31"/>
      <c r="F3" s="45"/>
      <c r="G3" s="45"/>
      <c r="H3" s="46"/>
      <c r="I3" s="47"/>
      <c r="J3" s="48">
        <v>0</v>
      </c>
      <c r="K3" s="49">
        <v>1</v>
      </c>
      <c r="L3" s="50">
        <v>1</v>
      </c>
      <c r="M3" s="36"/>
      <c r="N3" s="37"/>
      <c r="O3" s="43" t="str">
        <f>IF($B$3=1,"契約申込者情報",IF($B$3=2,"利用者情報",""))</f>
        <v>契約申込者情報</v>
      </c>
      <c r="P3" s="39" t="s">
        <v>66</v>
      </c>
      <c r="Q3" s="43"/>
      <c r="R3" s="39"/>
      <c r="S3" s="39"/>
      <c r="T3" s="39"/>
      <c r="U3" s="29"/>
      <c r="V3" s="29"/>
      <c r="W3" s="29"/>
    </row>
    <row r="4" spans="1:23" s="55" customFormat="1" ht="20.100000000000001" hidden="1" customHeight="1" x14ac:dyDescent="0.25">
      <c r="A4" s="51"/>
      <c r="B4" s="386" t="s">
        <v>89</v>
      </c>
      <c r="C4" s="387"/>
      <c r="D4" s="388"/>
      <c r="E4" s="51"/>
      <c r="F4" s="51"/>
      <c r="G4" s="52"/>
      <c r="H4" s="389" t="s">
        <v>86</v>
      </c>
      <c r="I4" s="389"/>
      <c r="J4" s="389"/>
      <c r="K4" s="389"/>
      <c r="L4" s="390"/>
      <c r="M4" s="36"/>
      <c r="N4" s="37"/>
      <c r="O4" s="43" t="s">
        <v>109</v>
      </c>
      <c r="P4" s="39" t="s">
        <v>68</v>
      </c>
      <c r="Q4" s="53"/>
      <c r="R4" s="54"/>
      <c r="S4" s="39"/>
      <c r="T4" s="39"/>
      <c r="U4" s="29"/>
      <c r="V4" s="29"/>
      <c r="W4" s="29"/>
    </row>
    <row r="5" spans="1:23" s="55" customFormat="1" ht="26.25" hidden="1" customHeight="1" x14ac:dyDescent="0.15">
      <c r="A5" s="51"/>
      <c r="B5" s="56"/>
      <c r="C5" s="57"/>
      <c r="D5" s="58"/>
      <c r="E5" s="59"/>
      <c r="F5" s="51"/>
      <c r="G5" s="60"/>
      <c r="H5" s="61"/>
      <c r="I5" s="391"/>
      <c r="J5" s="392"/>
      <c r="K5" s="392"/>
      <c r="L5" s="393"/>
      <c r="M5" s="355"/>
      <c r="N5" s="62"/>
      <c r="O5" s="43" t="s">
        <v>67</v>
      </c>
      <c r="P5" s="54"/>
      <c r="Q5" s="43"/>
      <c r="R5" s="63"/>
      <c r="S5" s="63"/>
      <c r="T5" s="39"/>
      <c r="U5" s="29"/>
      <c r="V5" s="29"/>
      <c r="W5" s="29"/>
    </row>
    <row r="6" spans="1:23" s="55" customFormat="1" ht="43.5" hidden="1" customHeight="1" x14ac:dyDescent="0.15">
      <c r="A6" s="51"/>
      <c r="B6" s="394" t="s">
        <v>111</v>
      </c>
      <c r="C6" s="394"/>
      <c r="D6" s="394"/>
      <c r="E6" s="395"/>
      <c r="F6" s="51"/>
      <c r="G6" s="64"/>
      <c r="H6" s="396" t="str">
        <f>IF($B$3=1,$O$18,$O$19)</f>
        <v>・検証用の申込みは本番用の契約が前提となります。
・変更申込み時は契約申込者欄、備考欄および変更内容をご記入ください。
・解約申込み時は契約申込者欄、備考欄をご記入ください。</v>
      </c>
      <c r="I6" s="396"/>
      <c r="J6" s="396"/>
      <c r="K6" s="396"/>
      <c r="L6" s="396"/>
      <c r="M6" s="355"/>
      <c r="N6" s="62"/>
      <c r="O6" s="43" t="s">
        <v>33</v>
      </c>
      <c r="P6" s="54"/>
      <c r="Q6" s="53"/>
      <c r="R6" s="63"/>
      <c r="S6" s="63"/>
      <c r="T6" s="39"/>
      <c r="U6" s="29"/>
      <c r="V6" s="29"/>
      <c r="W6" s="29"/>
    </row>
    <row r="7" spans="1:23" s="55" customFormat="1" ht="15" customHeight="1" x14ac:dyDescent="0.15">
      <c r="A7" s="51"/>
      <c r="B7" s="65"/>
      <c r="C7" s="65"/>
      <c r="D7" s="65"/>
      <c r="E7" s="65"/>
      <c r="F7" s="51"/>
      <c r="G7" s="64"/>
      <c r="H7" s="66"/>
      <c r="I7" s="66"/>
      <c r="J7" s="66"/>
      <c r="K7" s="66"/>
      <c r="L7" s="66"/>
      <c r="M7" s="355"/>
      <c r="N7" s="62"/>
      <c r="O7" s="43"/>
      <c r="P7" s="54"/>
      <c r="Q7" s="53"/>
      <c r="R7" s="63"/>
      <c r="S7" s="63"/>
      <c r="T7" s="39"/>
      <c r="U7" s="29"/>
      <c r="V7" s="29"/>
      <c r="W7" s="29"/>
    </row>
    <row r="8" spans="1:23" s="71" customFormat="1" ht="15" customHeight="1" x14ac:dyDescent="0.15">
      <c r="A8" s="67"/>
      <c r="B8" s="397" t="str">
        <f>IF($B$3=1,$O$16,$O$17)</f>
        <v>電子取引サービス @Sign契約約款（https://www.mind.co.jp/clientinfo/atsign/）を承認し、次の通り申し込みます。</v>
      </c>
      <c r="C8" s="397"/>
      <c r="D8" s="397"/>
      <c r="E8" s="397"/>
      <c r="F8" s="397"/>
      <c r="G8" s="397"/>
      <c r="H8" s="397"/>
      <c r="I8" s="397"/>
      <c r="J8" s="397"/>
      <c r="K8" s="397"/>
      <c r="L8" s="397"/>
      <c r="M8" s="356"/>
      <c r="N8" s="68"/>
      <c r="O8" s="43" t="s">
        <v>110</v>
      </c>
      <c r="P8" s="69"/>
      <c r="Q8" s="43"/>
      <c r="R8" s="70"/>
      <c r="S8" s="70"/>
      <c r="T8" s="39"/>
      <c r="U8" s="29"/>
      <c r="V8" s="29"/>
      <c r="W8" s="29"/>
    </row>
    <row r="9" spans="1:23" s="55" customFormat="1" ht="25.15" customHeight="1" x14ac:dyDescent="0.15">
      <c r="A9" s="51"/>
      <c r="B9" s="398" t="s">
        <v>1</v>
      </c>
      <c r="C9" s="399"/>
      <c r="D9" s="400"/>
      <c r="E9" s="401"/>
      <c r="F9" s="402"/>
      <c r="G9" s="402"/>
      <c r="H9" s="402"/>
      <c r="I9" s="402"/>
      <c r="J9" s="402"/>
      <c r="K9" s="402"/>
      <c r="L9" s="403"/>
      <c r="M9" s="356"/>
      <c r="N9" s="68"/>
      <c r="O9" s="53"/>
      <c r="P9" s="54"/>
      <c r="Q9" s="53"/>
      <c r="R9" s="63"/>
      <c r="S9" s="63"/>
      <c r="T9" s="63"/>
      <c r="U9" s="29"/>
      <c r="V9" s="29"/>
      <c r="W9" s="29"/>
    </row>
    <row r="10" spans="1:23" s="55" customFormat="1" ht="20.100000000000001" customHeight="1" x14ac:dyDescent="0.15">
      <c r="A10" s="51"/>
      <c r="B10" s="374" t="s">
        <v>2</v>
      </c>
      <c r="C10" s="375"/>
      <c r="D10" s="375"/>
      <c r="E10" s="376"/>
      <c r="F10" s="377"/>
      <c r="G10" s="377"/>
      <c r="H10" s="378" t="s">
        <v>173</v>
      </c>
      <c r="I10" s="378"/>
      <c r="J10" s="380" t="str">
        <f>IF($E$11="","",DATE(YEAR($E$11),MONTH($E$11)+1,1))</f>
        <v/>
      </c>
      <c r="K10" s="380"/>
      <c r="L10" s="380"/>
      <c r="M10" s="356"/>
      <c r="N10" s="68"/>
      <c r="O10" s="53"/>
      <c r="P10" s="54"/>
      <c r="Q10" s="43"/>
      <c r="R10" s="63"/>
      <c r="S10" s="63"/>
      <c r="T10" s="63"/>
      <c r="U10" s="29"/>
      <c r="V10" s="29"/>
      <c r="W10" s="29"/>
    </row>
    <row r="11" spans="1:23" s="55" customFormat="1" ht="20.100000000000001" customHeight="1" x14ac:dyDescent="0.15">
      <c r="A11" s="51"/>
      <c r="B11" s="382" t="s">
        <v>174</v>
      </c>
      <c r="C11" s="383"/>
      <c r="D11" s="384"/>
      <c r="E11" s="376"/>
      <c r="F11" s="377"/>
      <c r="G11" s="377"/>
      <c r="H11" s="379"/>
      <c r="I11" s="379"/>
      <c r="J11" s="381"/>
      <c r="K11" s="381"/>
      <c r="L11" s="381"/>
      <c r="M11" s="356"/>
      <c r="N11" s="68"/>
      <c r="O11" s="53"/>
      <c r="P11" s="54"/>
      <c r="Q11" s="53"/>
      <c r="R11" s="63"/>
      <c r="S11" s="63"/>
      <c r="T11" s="63"/>
      <c r="U11" s="29"/>
      <c r="V11" s="29"/>
      <c r="W11" s="29"/>
    </row>
    <row r="12" spans="1:23" s="41" customFormat="1" ht="13.15" customHeight="1" x14ac:dyDescent="0.15">
      <c r="A12" s="30"/>
      <c r="B12" s="357"/>
      <c r="C12" s="357"/>
      <c r="D12" s="357"/>
      <c r="E12" s="222"/>
      <c r="F12" s="222"/>
      <c r="G12" s="222"/>
      <c r="H12" s="222"/>
      <c r="I12" s="222"/>
      <c r="J12" s="222"/>
      <c r="K12" s="222"/>
      <c r="L12" s="222"/>
      <c r="M12" s="356"/>
      <c r="N12" s="68"/>
      <c r="O12" s="43"/>
      <c r="P12" s="39"/>
      <c r="Q12" s="43"/>
      <c r="R12" s="40"/>
      <c r="S12" s="40"/>
      <c r="T12" s="40"/>
      <c r="U12" s="29"/>
      <c r="V12" s="29"/>
    </row>
    <row r="13" spans="1:23" s="55" customFormat="1" ht="37.5" customHeight="1" x14ac:dyDescent="0.15">
      <c r="A13" s="51"/>
      <c r="B13" s="358" t="str">
        <f>IF($B$3=1,"契約"&amp;CHAR(10)&amp;"申込者","利用者")</f>
        <v>契約
申込者</v>
      </c>
      <c r="C13" s="307" t="s">
        <v>11</v>
      </c>
      <c r="D13" s="308"/>
      <c r="E13" s="361"/>
      <c r="F13" s="362"/>
      <c r="G13" s="363"/>
      <c r="H13" s="364"/>
      <c r="I13" s="364"/>
      <c r="J13" s="364"/>
      <c r="K13" s="364"/>
      <c r="L13" s="365"/>
      <c r="M13" s="356"/>
      <c r="N13" s="68"/>
      <c r="O13" s="72"/>
      <c r="P13" s="73"/>
      <c r="Q13" s="53"/>
      <c r="R13" s="63"/>
      <c r="S13" s="63"/>
      <c r="T13" s="63"/>
      <c r="U13" s="29"/>
      <c r="V13" s="29"/>
    </row>
    <row r="14" spans="1:23" s="55" customFormat="1" ht="27" hidden="1" customHeight="1" x14ac:dyDescent="0.15">
      <c r="A14" s="51"/>
      <c r="B14" s="359"/>
      <c r="C14" s="281" t="s">
        <v>12</v>
      </c>
      <c r="D14" s="225"/>
      <c r="E14" s="368" t="s">
        <v>82</v>
      </c>
      <c r="F14" s="369"/>
      <c r="G14" s="369"/>
      <c r="H14" s="369"/>
      <c r="I14" s="369"/>
      <c r="J14" s="369"/>
      <c r="K14" s="369"/>
      <c r="L14" s="370"/>
      <c r="M14" s="356"/>
      <c r="N14" s="68"/>
      <c r="O14" s="54"/>
      <c r="P14" s="54"/>
      <c r="Q14" s="54"/>
      <c r="R14" s="63"/>
      <c r="S14" s="63"/>
      <c r="T14" s="63"/>
      <c r="U14" s="63"/>
      <c r="V14" s="29"/>
    </row>
    <row r="15" spans="1:23" s="55" customFormat="1" ht="37.5" hidden="1" customHeight="1" x14ac:dyDescent="0.15">
      <c r="A15" s="51"/>
      <c r="B15" s="359"/>
      <c r="C15" s="366"/>
      <c r="D15" s="367"/>
      <c r="E15" s="371"/>
      <c r="F15" s="372"/>
      <c r="G15" s="372"/>
      <c r="H15" s="372"/>
      <c r="I15" s="372"/>
      <c r="J15" s="372"/>
      <c r="K15" s="372"/>
      <c r="L15" s="373"/>
      <c r="M15" s="356"/>
      <c r="N15" s="68"/>
      <c r="O15" s="55" t="s">
        <v>114</v>
      </c>
    </row>
    <row r="16" spans="1:23" s="55" customFormat="1" ht="37.5" hidden="1" customHeight="1" x14ac:dyDescent="0.15">
      <c r="A16" s="51"/>
      <c r="B16" s="359"/>
      <c r="C16" s="250" t="s">
        <v>15</v>
      </c>
      <c r="D16" s="251"/>
      <c r="E16" s="345"/>
      <c r="F16" s="323"/>
      <c r="G16" s="323"/>
      <c r="H16" s="323"/>
      <c r="I16" s="323"/>
      <c r="J16" s="323"/>
      <c r="K16" s="323"/>
      <c r="L16" s="324"/>
      <c r="M16" s="356"/>
      <c r="N16" s="68"/>
      <c r="O16" s="342" t="s">
        <v>113</v>
      </c>
      <c r="P16" s="343"/>
      <c r="Q16" s="343"/>
      <c r="R16" s="344"/>
      <c r="S16" s="55" t="s">
        <v>117</v>
      </c>
    </row>
    <row r="17" spans="1:22" s="55" customFormat="1" ht="37.5" hidden="1" customHeight="1" x14ac:dyDescent="0.15">
      <c r="A17" s="51"/>
      <c r="B17" s="359"/>
      <c r="C17" s="250" t="s">
        <v>13</v>
      </c>
      <c r="D17" s="251"/>
      <c r="E17" s="345"/>
      <c r="F17" s="323"/>
      <c r="G17" s="323"/>
      <c r="H17" s="323"/>
      <c r="I17" s="323"/>
      <c r="J17" s="323"/>
      <c r="K17" s="323"/>
      <c r="L17" s="324"/>
      <c r="M17" s="356"/>
      <c r="N17" s="68"/>
      <c r="O17" s="346" t="s">
        <v>112</v>
      </c>
      <c r="P17" s="347"/>
      <c r="Q17" s="347"/>
      <c r="R17" s="348"/>
    </row>
    <row r="18" spans="1:22" s="55" customFormat="1" ht="37.5" customHeight="1" x14ac:dyDescent="0.15">
      <c r="A18" s="51"/>
      <c r="B18" s="360"/>
      <c r="C18" s="250" t="s">
        <v>34</v>
      </c>
      <c r="D18" s="251"/>
      <c r="E18" s="349" t="s">
        <v>154</v>
      </c>
      <c r="F18" s="350"/>
      <c r="G18" s="350"/>
      <c r="H18" s="350"/>
      <c r="I18" s="350"/>
      <c r="J18" s="350"/>
      <c r="K18" s="350"/>
      <c r="L18" s="351"/>
      <c r="M18" s="74"/>
      <c r="N18" s="68"/>
      <c r="O18" s="352" t="s">
        <v>115</v>
      </c>
      <c r="P18" s="353"/>
      <c r="Q18" s="353"/>
      <c r="R18" s="354"/>
      <c r="S18" s="55" t="s">
        <v>117</v>
      </c>
    </row>
    <row r="19" spans="1:22" s="55" customFormat="1" ht="38.25" customHeight="1" x14ac:dyDescent="0.15">
      <c r="A19" s="51"/>
      <c r="B19" s="247" t="s">
        <v>175</v>
      </c>
      <c r="C19" s="250" t="s">
        <v>3</v>
      </c>
      <c r="D19" s="251"/>
      <c r="E19" s="75" t="s">
        <v>45</v>
      </c>
      <c r="F19" s="322"/>
      <c r="G19" s="323"/>
      <c r="H19" s="324"/>
      <c r="I19" s="76" t="s">
        <v>47</v>
      </c>
      <c r="J19" s="322"/>
      <c r="K19" s="323"/>
      <c r="L19" s="324"/>
      <c r="M19" s="74"/>
      <c r="N19" s="68"/>
      <c r="O19" s="336" t="s">
        <v>116</v>
      </c>
      <c r="P19" s="337"/>
      <c r="Q19" s="337"/>
      <c r="R19" s="338"/>
    </row>
    <row r="20" spans="1:22" s="55" customFormat="1" ht="38.25" customHeight="1" x14ac:dyDescent="0.15">
      <c r="A20" s="51"/>
      <c r="B20" s="248"/>
      <c r="C20" s="250"/>
      <c r="D20" s="251"/>
      <c r="E20" s="75" t="s">
        <v>48</v>
      </c>
      <c r="F20" s="322"/>
      <c r="G20" s="323"/>
      <c r="H20" s="324"/>
      <c r="I20" s="76" t="s">
        <v>49</v>
      </c>
      <c r="J20" s="322"/>
      <c r="K20" s="323"/>
      <c r="L20" s="324"/>
      <c r="M20" s="74"/>
      <c r="N20" s="68"/>
    </row>
    <row r="21" spans="1:22" s="55" customFormat="1" ht="38.25" hidden="1" customHeight="1" x14ac:dyDescent="0.15">
      <c r="A21" s="51"/>
      <c r="B21" s="248"/>
      <c r="C21" s="296" t="s">
        <v>14</v>
      </c>
      <c r="D21" s="297"/>
      <c r="E21" s="76" t="s">
        <v>40</v>
      </c>
      <c r="F21" s="322"/>
      <c r="G21" s="323"/>
      <c r="H21" s="324"/>
      <c r="I21" s="76" t="s">
        <v>41</v>
      </c>
      <c r="J21" s="339"/>
      <c r="K21" s="340"/>
      <c r="L21" s="341"/>
      <c r="M21" s="74"/>
      <c r="N21" s="68"/>
    </row>
    <row r="22" spans="1:22" s="55" customFormat="1" ht="38.25" hidden="1" customHeight="1" x14ac:dyDescent="0.15">
      <c r="A22" s="51"/>
      <c r="B22" s="248"/>
      <c r="C22" s="331"/>
      <c r="D22" s="332"/>
      <c r="E22" s="76" t="s">
        <v>22</v>
      </c>
      <c r="F22" s="322"/>
      <c r="G22" s="323"/>
      <c r="H22" s="324"/>
      <c r="I22" s="76" t="s">
        <v>42</v>
      </c>
      <c r="J22" s="339"/>
      <c r="K22" s="340"/>
      <c r="L22" s="341"/>
      <c r="M22" s="74"/>
      <c r="N22" s="68"/>
    </row>
    <row r="23" spans="1:22" s="55" customFormat="1" ht="38.25" hidden="1" customHeight="1" x14ac:dyDescent="0.15">
      <c r="A23" s="51"/>
      <c r="B23" s="248"/>
      <c r="C23" s="331"/>
      <c r="D23" s="332"/>
      <c r="E23" s="76" t="s">
        <v>43</v>
      </c>
      <c r="F23" s="322"/>
      <c r="G23" s="323"/>
      <c r="H23" s="324"/>
      <c r="I23" s="76" t="s">
        <v>39</v>
      </c>
      <c r="J23" s="339"/>
      <c r="K23" s="340"/>
      <c r="L23" s="341"/>
      <c r="M23" s="74"/>
      <c r="N23" s="68"/>
    </row>
    <row r="24" spans="1:22" s="55" customFormat="1" ht="38.25" customHeight="1" x14ac:dyDescent="0.15">
      <c r="A24" s="51"/>
      <c r="B24" s="248"/>
      <c r="C24" s="331" t="s">
        <v>4</v>
      </c>
      <c r="D24" s="332"/>
      <c r="E24" s="77" t="s">
        <v>97</v>
      </c>
      <c r="F24" s="322"/>
      <c r="G24" s="323"/>
      <c r="H24" s="323"/>
      <c r="I24" s="77" t="s">
        <v>24</v>
      </c>
      <c r="J24" s="322"/>
      <c r="K24" s="323"/>
      <c r="L24" s="324"/>
      <c r="M24" s="74"/>
      <c r="N24" s="68"/>
      <c r="O24" s="78" t="s">
        <v>63</v>
      </c>
      <c r="P24" s="79"/>
      <c r="Q24" s="79"/>
      <c r="R24" s="79"/>
      <c r="S24" s="79"/>
      <c r="T24" s="79"/>
      <c r="U24" s="79"/>
      <c r="V24" s="79"/>
    </row>
    <row r="25" spans="1:22" s="55" customFormat="1" ht="13.5" customHeight="1" x14ac:dyDescent="0.15">
      <c r="A25" s="51"/>
      <c r="B25" s="248"/>
      <c r="C25" s="293" t="s">
        <v>118</v>
      </c>
      <c r="D25" s="237"/>
      <c r="E25" s="333" t="s">
        <v>119</v>
      </c>
      <c r="F25" s="334"/>
      <c r="G25" s="334"/>
      <c r="H25" s="334"/>
      <c r="I25" s="334"/>
      <c r="J25" s="334"/>
      <c r="K25" s="334"/>
      <c r="L25" s="335"/>
      <c r="M25" s="74"/>
      <c r="N25" s="68"/>
      <c r="O25" s="42"/>
      <c r="V25" s="80"/>
    </row>
    <row r="26" spans="1:22" s="55" customFormat="1" ht="19.5" customHeight="1" x14ac:dyDescent="0.15">
      <c r="A26" s="51"/>
      <c r="B26" s="249"/>
      <c r="C26" s="296"/>
      <c r="D26" s="297"/>
      <c r="E26" s="232" t="s">
        <v>120</v>
      </c>
      <c r="F26" s="233"/>
      <c r="G26" s="233"/>
      <c r="H26" s="233"/>
      <c r="I26" s="233"/>
      <c r="J26" s="233"/>
      <c r="K26" s="233"/>
      <c r="L26" s="234"/>
      <c r="M26" s="74"/>
      <c r="N26" s="68"/>
      <c r="O26" s="43"/>
      <c r="V26" s="81"/>
    </row>
    <row r="27" spans="1:22" ht="25.15" customHeight="1" x14ac:dyDescent="0.25">
      <c r="A27" s="82"/>
      <c r="B27" s="247" t="s">
        <v>60</v>
      </c>
      <c r="C27" s="293" t="s">
        <v>58</v>
      </c>
      <c r="D27" s="237"/>
      <c r="E27" s="298" t="s">
        <v>149</v>
      </c>
      <c r="F27" s="299"/>
      <c r="G27" s="299"/>
      <c r="H27" s="299"/>
      <c r="I27" s="299"/>
      <c r="J27" s="299"/>
      <c r="K27" s="299"/>
      <c r="L27" s="300"/>
      <c r="M27" s="82"/>
      <c r="O27" s="84"/>
      <c r="P27" s="83"/>
      <c r="Q27" s="83"/>
      <c r="R27" s="83"/>
      <c r="S27" s="83"/>
      <c r="T27" s="83"/>
      <c r="U27" s="83"/>
      <c r="V27" s="85"/>
    </row>
    <row r="28" spans="1:22" ht="38.25" customHeight="1" x14ac:dyDescent="0.25">
      <c r="A28" s="82"/>
      <c r="B28" s="291"/>
      <c r="C28" s="294"/>
      <c r="D28" s="295"/>
      <c r="E28" s="87" t="s">
        <v>176</v>
      </c>
      <c r="F28" s="301"/>
      <c r="G28" s="302"/>
      <c r="H28" s="302"/>
      <c r="I28" s="302"/>
      <c r="J28" s="302"/>
      <c r="K28" s="302"/>
      <c r="L28" s="303"/>
      <c r="M28" s="82"/>
      <c r="O28" s="88" t="s">
        <v>143</v>
      </c>
      <c r="P28" s="83"/>
      <c r="Q28" s="83"/>
      <c r="R28" s="83"/>
      <c r="S28" s="83"/>
      <c r="T28" s="83"/>
      <c r="U28" s="83"/>
      <c r="V28" s="85"/>
    </row>
    <row r="29" spans="1:22" ht="38.25" hidden="1" customHeight="1" x14ac:dyDescent="0.25">
      <c r="A29" s="82"/>
      <c r="B29" s="291"/>
      <c r="C29" s="296"/>
      <c r="D29" s="297"/>
      <c r="E29" s="89" t="s">
        <v>177</v>
      </c>
      <c r="F29" s="304"/>
      <c r="G29" s="305"/>
      <c r="H29" s="306"/>
      <c r="I29" s="89" t="s">
        <v>178</v>
      </c>
      <c r="J29" s="304"/>
      <c r="K29" s="305"/>
      <c r="L29" s="306"/>
      <c r="M29" s="82"/>
      <c r="O29" s="88" t="s">
        <v>143</v>
      </c>
      <c r="P29" s="83"/>
      <c r="Q29" s="83"/>
      <c r="R29" s="83"/>
      <c r="S29" s="83"/>
      <c r="T29" s="83"/>
      <c r="U29" s="83"/>
      <c r="V29" s="85"/>
    </row>
    <row r="30" spans="1:22" ht="60" hidden="1" customHeight="1" x14ac:dyDescent="0.25">
      <c r="A30" s="82"/>
      <c r="B30" s="291"/>
      <c r="C30" s="281" t="s">
        <v>69</v>
      </c>
      <c r="D30" s="225"/>
      <c r="E30" s="325" t="s">
        <v>150</v>
      </c>
      <c r="F30" s="242"/>
      <c r="G30" s="242"/>
      <c r="H30" s="242"/>
      <c r="I30" s="242"/>
      <c r="J30" s="242"/>
      <c r="K30" s="242"/>
      <c r="L30" s="243"/>
      <c r="M30" s="82"/>
      <c r="O30" s="84"/>
      <c r="P30" s="83"/>
      <c r="Q30" s="83"/>
      <c r="R30" s="83"/>
      <c r="S30" s="83"/>
      <c r="T30" s="83"/>
      <c r="U30" s="83"/>
      <c r="V30" s="85"/>
    </row>
    <row r="31" spans="1:22" ht="38.25" hidden="1" customHeight="1" x14ac:dyDescent="0.25">
      <c r="A31" s="82"/>
      <c r="B31" s="291"/>
      <c r="C31" s="307"/>
      <c r="D31" s="308"/>
      <c r="E31" s="90" t="s">
        <v>176</v>
      </c>
      <c r="F31" s="301"/>
      <c r="G31" s="302"/>
      <c r="H31" s="302"/>
      <c r="I31" s="302"/>
      <c r="J31" s="302"/>
      <c r="K31" s="302"/>
      <c r="L31" s="303"/>
      <c r="M31" s="82"/>
      <c r="O31" s="88" t="s">
        <v>65</v>
      </c>
      <c r="P31" s="83"/>
      <c r="Q31" s="83"/>
      <c r="R31" s="83"/>
      <c r="S31" s="83"/>
      <c r="T31" s="83"/>
      <c r="U31" s="83"/>
      <c r="V31" s="85"/>
    </row>
    <row r="32" spans="1:22" ht="38.25" hidden="1" customHeight="1" x14ac:dyDescent="0.25">
      <c r="A32" s="82"/>
      <c r="B32" s="291"/>
      <c r="C32" s="307"/>
      <c r="D32" s="308"/>
      <c r="E32" s="91" t="s">
        <v>177</v>
      </c>
      <c r="F32" s="316"/>
      <c r="G32" s="317"/>
      <c r="H32" s="318"/>
      <c r="I32" s="91" t="s">
        <v>179</v>
      </c>
      <c r="J32" s="316"/>
      <c r="K32" s="317"/>
      <c r="L32" s="318"/>
      <c r="M32" s="82"/>
      <c r="O32" s="88" t="s">
        <v>65</v>
      </c>
      <c r="P32" s="83"/>
      <c r="Q32" s="83"/>
      <c r="R32" s="83"/>
      <c r="S32" s="83"/>
      <c r="T32" s="83"/>
      <c r="U32" s="83"/>
      <c r="V32" s="85"/>
    </row>
    <row r="33" spans="1:22" ht="38.25" hidden="1" customHeight="1" x14ac:dyDescent="0.25">
      <c r="A33" s="82"/>
      <c r="B33" s="291"/>
      <c r="C33" s="307"/>
      <c r="D33" s="308"/>
      <c r="E33" s="92" t="s">
        <v>28</v>
      </c>
      <c r="F33" s="326"/>
      <c r="G33" s="327"/>
      <c r="H33" s="328"/>
      <c r="I33" s="93" t="s">
        <v>56</v>
      </c>
      <c r="J33" s="278"/>
      <c r="K33" s="279"/>
      <c r="L33" s="280"/>
      <c r="M33" s="94">
        <f>VALUE(IF($F$33="署名ID削除",1,2))</f>
        <v>2</v>
      </c>
      <c r="O33" s="88" t="s">
        <v>142</v>
      </c>
      <c r="P33" s="83"/>
      <c r="Q33" s="83"/>
      <c r="R33" s="83"/>
      <c r="S33" s="83"/>
      <c r="T33" s="83"/>
      <c r="U33" s="83"/>
      <c r="V33" s="85"/>
    </row>
    <row r="34" spans="1:22" ht="27" hidden="1" customHeight="1" x14ac:dyDescent="0.25">
      <c r="A34" s="82"/>
      <c r="B34" s="291"/>
      <c r="C34" s="95"/>
      <c r="D34" s="309" t="s">
        <v>79</v>
      </c>
      <c r="E34" s="311" t="s">
        <v>83</v>
      </c>
      <c r="F34" s="312"/>
      <c r="G34" s="312"/>
      <c r="H34" s="312"/>
      <c r="I34" s="312"/>
      <c r="J34" s="312"/>
      <c r="K34" s="312"/>
      <c r="L34" s="313"/>
      <c r="M34" s="82"/>
      <c r="O34" s="96"/>
      <c r="P34" s="83"/>
      <c r="Q34" s="83"/>
      <c r="R34" s="83"/>
      <c r="S34" s="83"/>
      <c r="T34" s="83"/>
      <c r="U34" s="83"/>
      <c r="V34" s="85"/>
    </row>
    <row r="35" spans="1:22" ht="38.25" hidden="1" customHeight="1" x14ac:dyDescent="0.25">
      <c r="A35" s="82"/>
      <c r="B35" s="291"/>
      <c r="C35" s="95"/>
      <c r="D35" s="310"/>
      <c r="E35" s="97" t="s">
        <v>80</v>
      </c>
      <c r="F35" s="314"/>
      <c r="G35" s="314"/>
      <c r="H35" s="315"/>
      <c r="I35" s="98" t="s">
        <v>81</v>
      </c>
      <c r="J35" s="316" t="s">
        <v>155</v>
      </c>
      <c r="K35" s="317"/>
      <c r="L35" s="318"/>
      <c r="M35" s="82"/>
      <c r="O35" s="88"/>
      <c r="P35" s="83"/>
      <c r="Q35" s="83"/>
      <c r="R35" s="83"/>
      <c r="S35" s="83"/>
      <c r="T35" s="83"/>
      <c r="U35" s="83"/>
      <c r="V35" s="85"/>
    </row>
    <row r="36" spans="1:22" ht="38.25" hidden="1" customHeight="1" x14ac:dyDescent="0.25">
      <c r="A36" s="82"/>
      <c r="B36" s="291"/>
      <c r="C36" s="99"/>
      <c r="D36" s="100" t="s">
        <v>180</v>
      </c>
      <c r="E36" s="101" t="s">
        <v>28</v>
      </c>
      <c r="F36" s="319" t="s">
        <v>155</v>
      </c>
      <c r="G36" s="320"/>
      <c r="H36" s="321"/>
      <c r="I36" s="102" t="s">
        <v>56</v>
      </c>
      <c r="J36" s="322"/>
      <c r="K36" s="323"/>
      <c r="L36" s="324"/>
      <c r="M36" s="94">
        <f>VALUE(IF($F$36="署名ID削除",1,2))</f>
        <v>2</v>
      </c>
      <c r="O36" s="103" t="s">
        <v>64</v>
      </c>
      <c r="P36" s="104"/>
      <c r="Q36" s="104"/>
      <c r="R36" s="104"/>
      <c r="S36" s="104"/>
      <c r="T36" s="104"/>
      <c r="U36" s="104"/>
      <c r="V36" s="105"/>
    </row>
    <row r="37" spans="1:22" ht="15.75" hidden="1" x14ac:dyDescent="0.25">
      <c r="A37" s="82"/>
      <c r="B37" s="291"/>
      <c r="C37" s="106"/>
      <c r="D37" s="309" t="s">
        <v>30</v>
      </c>
      <c r="E37" s="330" t="s">
        <v>57</v>
      </c>
      <c r="F37" s="284"/>
      <c r="G37" s="284"/>
      <c r="H37" s="284"/>
      <c r="I37" s="284"/>
      <c r="J37" s="284"/>
      <c r="K37" s="284"/>
      <c r="L37" s="285"/>
      <c r="M37" s="82"/>
      <c r="O37" s="107"/>
    </row>
    <row r="38" spans="1:22" ht="19.5" hidden="1" customHeight="1" x14ac:dyDescent="0.25">
      <c r="A38" s="82"/>
      <c r="B38" s="292"/>
      <c r="C38" s="108"/>
      <c r="D38" s="329"/>
      <c r="E38" s="232" t="s">
        <v>31</v>
      </c>
      <c r="F38" s="233"/>
      <c r="G38" s="233"/>
      <c r="H38" s="233"/>
      <c r="I38" s="233"/>
      <c r="J38" s="233"/>
      <c r="K38" s="233"/>
      <c r="L38" s="234"/>
      <c r="M38" s="82"/>
    </row>
    <row r="39" spans="1:22" ht="15.75" hidden="1" x14ac:dyDescent="0.25">
      <c r="A39" s="82"/>
      <c r="B39" s="247" t="s">
        <v>33</v>
      </c>
      <c r="C39" s="250" t="s">
        <v>50</v>
      </c>
      <c r="D39" s="251"/>
      <c r="E39" s="241" t="s">
        <v>59</v>
      </c>
      <c r="F39" s="242"/>
      <c r="G39" s="242"/>
      <c r="H39" s="242"/>
      <c r="I39" s="242"/>
      <c r="J39" s="242"/>
      <c r="K39" s="242"/>
      <c r="L39" s="243"/>
      <c r="M39" s="82"/>
      <c r="O39" s="109"/>
    </row>
    <row r="40" spans="1:22" ht="37.5" hidden="1" customHeight="1" x14ac:dyDescent="0.25">
      <c r="A40" s="82"/>
      <c r="B40" s="248"/>
      <c r="C40" s="250"/>
      <c r="D40" s="251"/>
      <c r="E40" s="252"/>
      <c r="F40" s="253"/>
      <c r="G40" s="253"/>
      <c r="H40" s="254"/>
      <c r="I40" s="110" t="s">
        <v>70</v>
      </c>
      <c r="J40" s="255"/>
      <c r="K40" s="256"/>
      <c r="L40" s="257"/>
      <c r="M40" s="82"/>
      <c r="O40" s="109"/>
    </row>
    <row r="41" spans="1:22" ht="27" hidden="1" customHeight="1" x14ac:dyDescent="0.25">
      <c r="A41" s="82"/>
      <c r="B41" s="248"/>
      <c r="C41" s="258" t="s">
        <v>151</v>
      </c>
      <c r="D41" s="259"/>
      <c r="E41" s="262" t="s">
        <v>152</v>
      </c>
      <c r="F41" s="263"/>
      <c r="G41" s="263"/>
      <c r="H41" s="263"/>
      <c r="I41" s="263"/>
      <c r="J41" s="263">
        <v>1</v>
      </c>
      <c r="K41" s="263"/>
      <c r="L41" s="264"/>
      <c r="M41" s="82"/>
      <c r="O41" s="109"/>
    </row>
    <row r="42" spans="1:22" ht="37.5" hidden="1" customHeight="1" x14ac:dyDescent="0.25">
      <c r="A42" s="82"/>
      <c r="B42" s="248"/>
      <c r="C42" s="260"/>
      <c r="D42" s="261"/>
      <c r="E42" s="276"/>
      <c r="F42" s="277"/>
      <c r="G42" s="277"/>
      <c r="H42" s="277"/>
      <c r="I42" s="110" t="s">
        <v>153</v>
      </c>
      <c r="J42" s="278"/>
      <c r="K42" s="279"/>
      <c r="L42" s="280"/>
      <c r="M42" s="82"/>
      <c r="O42" s="109"/>
    </row>
    <row r="43" spans="1:22" ht="27" hidden="1" customHeight="1" x14ac:dyDescent="0.25">
      <c r="A43" s="82"/>
      <c r="B43" s="248"/>
      <c r="C43" s="281" t="s">
        <v>46</v>
      </c>
      <c r="D43" s="225"/>
      <c r="E43" s="283" t="s">
        <v>181</v>
      </c>
      <c r="F43" s="284"/>
      <c r="G43" s="284"/>
      <c r="H43" s="284"/>
      <c r="I43" s="284"/>
      <c r="J43" s="284"/>
      <c r="K43" s="284"/>
      <c r="L43" s="285"/>
      <c r="M43" s="82"/>
    </row>
    <row r="44" spans="1:22" ht="37.5" hidden="1" customHeight="1" x14ac:dyDescent="0.25">
      <c r="A44" s="82"/>
      <c r="B44" s="248"/>
      <c r="C44" s="282"/>
      <c r="D44" s="228"/>
      <c r="E44" s="270"/>
      <c r="F44" s="271"/>
      <c r="G44" s="271"/>
      <c r="H44" s="271"/>
      <c r="I44" s="271"/>
      <c r="J44" s="271"/>
      <c r="K44" s="271"/>
      <c r="L44" s="272"/>
      <c r="M44" s="82"/>
    </row>
    <row r="45" spans="1:22" ht="37.5" hidden="1" customHeight="1" x14ac:dyDescent="0.25">
      <c r="A45" s="82"/>
      <c r="B45" s="248"/>
      <c r="C45" s="286" t="s">
        <v>144</v>
      </c>
      <c r="D45" s="287"/>
      <c r="E45" s="288"/>
      <c r="F45" s="289"/>
      <c r="G45" s="289"/>
      <c r="H45" s="289"/>
      <c r="I45" s="289"/>
      <c r="J45" s="289"/>
      <c r="K45" s="289"/>
      <c r="L45" s="290"/>
      <c r="M45" s="94">
        <f>VALUE(IF($E$45="利用する",1,2))</f>
        <v>2</v>
      </c>
      <c r="N45" s="86"/>
      <c r="O45" s="86"/>
    </row>
    <row r="46" spans="1:22" ht="13.5" hidden="1" customHeight="1" x14ac:dyDescent="0.25">
      <c r="A46" s="82"/>
      <c r="B46" s="248"/>
      <c r="C46" s="111"/>
      <c r="D46" s="265" t="s">
        <v>145</v>
      </c>
      <c r="E46" s="267" t="s">
        <v>146</v>
      </c>
      <c r="F46" s="268"/>
      <c r="G46" s="268"/>
      <c r="H46" s="268"/>
      <c r="I46" s="268"/>
      <c r="J46" s="268"/>
      <c r="K46" s="268"/>
      <c r="L46" s="269"/>
      <c r="M46" s="82"/>
      <c r="N46" s="86"/>
      <c r="O46" s="86"/>
    </row>
    <row r="47" spans="1:22" ht="37.5" hidden="1" customHeight="1" x14ac:dyDescent="0.25">
      <c r="A47" s="82"/>
      <c r="B47" s="248"/>
      <c r="C47" s="111"/>
      <c r="D47" s="266"/>
      <c r="E47" s="270"/>
      <c r="F47" s="271"/>
      <c r="G47" s="271"/>
      <c r="H47" s="271"/>
      <c r="I47" s="271"/>
      <c r="J47" s="271"/>
      <c r="K47" s="271"/>
      <c r="L47" s="272"/>
      <c r="M47" s="82"/>
      <c r="N47" s="86"/>
      <c r="O47" s="86"/>
    </row>
    <row r="48" spans="1:22" ht="13.5" hidden="1" customHeight="1" x14ac:dyDescent="0.25">
      <c r="A48" s="82"/>
      <c r="B48" s="248"/>
      <c r="C48" s="112"/>
      <c r="D48" s="265" t="s">
        <v>147</v>
      </c>
      <c r="E48" s="273" t="s">
        <v>148</v>
      </c>
      <c r="F48" s="274"/>
      <c r="G48" s="274"/>
      <c r="H48" s="274"/>
      <c r="I48" s="274"/>
      <c r="J48" s="274"/>
      <c r="K48" s="274"/>
      <c r="L48" s="275"/>
      <c r="M48" s="82"/>
      <c r="N48" s="86"/>
      <c r="O48" s="86"/>
    </row>
    <row r="49" spans="1:15" ht="38.25" hidden="1" customHeight="1" x14ac:dyDescent="0.25">
      <c r="A49" s="82"/>
      <c r="B49" s="249"/>
      <c r="C49" s="113"/>
      <c r="D49" s="266"/>
      <c r="E49" s="270"/>
      <c r="F49" s="271"/>
      <c r="G49" s="271"/>
      <c r="H49" s="271"/>
      <c r="I49" s="271"/>
      <c r="J49" s="271"/>
      <c r="K49" s="271"/>
      <c r="L49" s="272"/>
      <c r="M49" s="82"/>
      <c r="N49" s="86"/>
      <c r="O49" s="86"/>
    </row>
    <row r="50" spans="1:15" ht="13.5" customHeight="1" x14ac:dyDescent="0.25">
      <c r="A50" s="82"/>
      <c r="B50" s="223" t="s">
        <v>98</v>
      </c>
      <c r="C50" s="224"/>
      <c r="D50" s="225"/>
      <c r="E50" s="229" t="s">
        <v>32</v>
      </c>
      <c r="F50" s="230"/>
      <c r="G50" s="230"/>
      <c r="H50" s="230"/>
      <c r="I50" s="230"/>
      <c r="J50" s="230"/>
      <c r="K50" s="230"/>
      <c r="L50" s="231"/>
      <c r="M50" s="82"/>
    </row>
    <row r="51" spans="1:15" ht="19.5" customHeight="1" x14ac:dyDescent="0.25">
      <c r="A51" s="82"/>
      <c r="B51" s="226"/>
      <c r="C51" s="227"/>
      <c r="D51" s="228"/>
      <c r="E51" s="232" t="s">
        <v>99</v>
      </c>
      <c r="F51" s="233"/>
      <c r="G51" s="233"/>
      <c r="H51" s="233"/>
      <c r="I51" s="233"/>
      <c r="J51" s="233"/>
      <c r="K51" s="233"/>
      <c r="L51" s="234"/>
      <c r="M51" s="82"/>
    </row>
    <row r="52" spans="1:15" ht="13.5" customHeight="1" x14ac:dyDescent="0.25">
      <c r="A52" s="82"/>
      <c r="B52" s="235" t="s">
        <v>23</v>
      </c>
      <c r="C52" s="236"/>
      <c r="D52" s="237"/>
      <c r="E52" s="241" t="s">
        <v>84</v>
      </c>
      <c r="F52" s="242"/>
      <c r="G52" s="242"/>
      <c r="H52" s="242"/>
      <c r="I52" s="242"/>
      <c r="J52" s="242"/>
      <c r="K52" s="242"/>
      <c r="L52" s="243"/>
      <c r="M52" s="82"/>
    </row>
    <row r="53" spans="1:15" s="55" customFormat="1" ht="75" customHeight="1" x14ac:dyDescent="0.15">
      <c r="A53" s="51"/>
      <c r="B53" s="238"/>
      <c r="C53" s="239"/>
      <c r="D53" s="240"/>
      <c r="E53" s="244"/>
      <c r="F53" s="245"/>
      <c r="G53" s="245"/>
      <c r="H53" s="245"/>
      <c r="I53" s="245"/>
      <c r="J53" s="245"/>
      <c r="K53" s="245"/>
      <c r="L53" s="246"/>
      <c r="M53" s="74"/>
      <c r="N53" s="68"/>
    </row>
    <row r="54" spans="1:15" ht="15.75" x14ac:dyDescent="0.25">
      <c r="A54" s="82"/>
      <c r="B54" s="114"/>
      <c r="C54" s="115"/>
      <c r="D54" s="115"/>
      <c r="E54" s="115"/>
      <c r="F54" s="115"/>
      <c r="G54" s="115"/>
      <c r="H54" s="115"/>
      <c r="I54" s="116"/>
      <c r="J54" s="116"/>
      <c r="K54" s="116"/>
      <c r="L54" s="115"/>
      <c r="M54" s="82"/>
    </row>
    <row r="55" spans="1:15" ht="15.75" x14ac:dyDescent="0.25">
      <c r="A55" s="82"/>
      <c r="B55" s="222" t="s">
        <v>27</v>
      </c>
      <c r="C55" s="222"/>
      <c r="D55" s="222"/>
      <c r="E55" s="222"/>
      <c r="F55" s="222"/>
      <c r="G55" s="222"/>
      <c r="H55" s="222"/>
      <c r="I55" s="222"/>
      <c r="J55" s="222"/>
      <c r="K55" s="222"/>
      <c r="L55" s="222"/>
      <c r="M55" s="82"/>
    </row>
    <row r="56" spans="1:15" ht="15.75" x14ac:dyDescent="0.25">
      <c r="A56" s="82"/>
      <c r="B56" s="207" t="s">
        <v>141</v>
      </c>
      <c r="C56" s="207"/>
      <c r="D56" s="207"/>
      <c r="E56" s="207"/>
      <c r="F56" s="207"/>
      <c r="G56" s="207"/>
      <c r="H56" s="207"/>
      <c r="I56" s="207"/>
      <c r="J56" s="207"/>
      <c r="K56" s="207"/>
      <c r="L56" s="207"/>
      <c r="M56" s="82"/>
    </row>
    <row r="57" spans="1:15" ht="15.75" x14ac:dyDescent="0.25">
      <c r="A57" s="82"/>
      <c r="B57" s="207" t="s">
        <v>124</v>
      </c>
      <c r="C57" s="207"/>
      <c r="D57" s="207"/>
      <c r="E57" s="207"/>
      <c r="F57" s="207"/>
      <c r="G57" s="207"/>
      <c r="H57" s="207"/>
      <c r="I57" s="207"/>
      <c r="J57" s="207"/>
      <c r="K57" s="207"/>
      <c r="L57" s="207"/>
      <c r="M57" s="82"/>
    </row>
    <row r="58" spans="1:15" ht="15.75" x14ac:dyDescent="0.25">
      <c r="A58" s="82"/>
      <c r="B58" s="207" t="s">
        <v>88</v>
      </c>
      <c r="C58" s="207"/>
      <c r="D58" s="207"/>
      <c r="E58" s="207"/>
      <c r="F58" s="207"/>
      <c r="G58" s="207"/>
      <c r="H58" s="207"/>
      <c r="I58" s="207"/>
      <c r="J58" s="207"/>
      <c r="K58" s="207"/>
      <c r="L58" s="207"/>
      <c r="M58" s="82"/>
    </row>
    <row r="59" spans="1:15" ht="15.75" x14ac:dyDescent="0.25">
      <c r="A59" s="82"/>
      <c r="B59" s="207" t="s">
        <v>122</v>
      </c>
      <c r="C59" s="207"/>
      <c r="D59" s="207"/>
      <c r="E59" s="207"/>
      <c r="F59" s="207"/>
      <c r="G59" s="207"/>
      <c r="H59" s="207"/>
      <c r="I59" s="207"/>
      <c r="J59" s="207"/>
      <c r="K59" s="207"/>
      <c r="L59" s="207"/>
      <c r="M59" s="82"/>
    </row>
    <row r="60" spans="1:15" ht="15.75" x14ac:dyDescent="0.25">
      <c r="A60" s="82"/>
      <c r="B60" s="207" t="s">
        <v>123</v>
      </c>
      <c r="C60" s="207"/>
      <c r="D60" s="207"/>
      <c r="E60" s="207"/>
      <c r="F60" s="207"/>
      <c r="G60" s="207"/>
      <c r="H60" s="207"/>
      <c r="I60" s="207"/>
      <c r="J60" s="207"/>
      <c r="K60" s="207"/>
      <c r="L60" s="207"/>
      <c r="M60" s="82"/>
    </row>
    <row r="61" spans="1:15" ht="15.75" x14ac:dyDescent="0.25">
      <c r="A61" s="82"/>
      <c r="B61" s="207" t="s">
        <v>125</v>
      </c>
      <c r="C61" s="207"/>
      <c r="D61" s="207"/>
      <c r="E61" s="207"/>
      <c r="F61" s="207"/>
      <c r="G61" s="207"/>
      <c r="H61" s="207"/>
      <c r="I61" s="207"/>
      <c r="J61" s="207"/>
      <c r="K61" s="207"/>
      <c r="L61" s="207"/>
      <c r="M61" s="82"/>
    </row>
    <row r="62" spans="1:15" ht="15.75" x14ac:dyDescent="0.25">
      <c r="A62" s="82"/>
      <c r="B62" s="207" t="s">
        <v>61</v>
      </c>
      <c r="C62" s="207"/>
      <c r="D62" s="207"/>
      <c r="E62" s="207"/>
      <c r="F62" s="207"/>
      <c r="G62" s="207"/>
      <c r="H62" s="207"/>
      <c r="I62" s="207"/>
      <c r="J62" s="207"/>
      <c r="K62" s="207"/>
      <c r="L62" s="207"/>
      <c r="M62" s="82"/>
    </row>
    <row r="63" spans="1:15" ht="15.75" hidden="1" x14ac:dyDescent="0.25">
      <c r="A63" s="82"/>
      <c r="B63" s="207" t="s">
        <v>62</v>
      </c>
      <c r="C63" s="207"/>
      <c r="D63" s="207"/>
      <c r="E63" s="207"/>
      <c r="F63" s="207"/>
      <c r="G63" s="207"/>
      <c r="H63" s="207"/>
      <c r="I63" s="207"/>
      <c r="J63" s="207"/>
      <c r="K63" s="207"/>
      <c r="L63" s="207"/>
      <c r="M63" s="82"/>
    </row>
    <row r="64" spans="1:15" ht="15.75" hidden="1" x14ac:dyDescent="0.25">
      <c r="A64" s="82"/>
      <c r="B64" s="208" t="s">
        <v>25</v>
      </c>
      <c r="C64" s="208"/>
      <c r="D64" s="208"/>
      <c r="E64" s="208"/>
      <c r="F64" s="208"/>
      <c r="G64" s="208"/>
      <c r="H64" s="208"/>
      <c r="I64" s="208"/>
      <c r="J64" s="208"/>
      <c r="K64" s="208"/>
      <c r="L64" s="208"/>
      <c r="M64" s="82"/>
    </row>
    <row r="65" spans="1:15" ht="15.75" hidden="1" x14ac:dyDescent="0.25">
      <c r="A65" s="82"/>
      <c r="B65" s="207" t="s">
        <v>87</v>
      </c>
      <c r="C65" s="207"/>
      <c r="D65" s="207"/>
      <c r="E65" s="207"/>
      <c r="F65" s="207"/>
      <c r="G65" s="207"/>
      <c r="H65" s="207"/>
      <c r="I65" s="207"/>
      <c r="J65" s="207"/>
      <c r="K65" s="207"/>
      <c r="L65" s="207"/>
      <c r="M65" s="82"/>
    </row>
    <row r="66" spans="1:15" ht="15.75" x14ac:dyDescent="0.25">
      <c r="A66" s="82"/>
      <c r="B66" s="82"/>
      <c r="C66" s="82"/>
      <c r="D66" s="82"/>
      <c r="E66" s="82"/>
      <c r="F66" s="82"/>
      <c r="G66" s="82"/>
      <c r="H66" s="82"/>
      <c r="I66" s="32"/>
      <c r="J66" s="32"/>
      <c r="K66" s="32"/>
      <c r="L66" s="82"/>
      <c r="M66" s="82"/>
    </row>
    <row r="67" spans="1:15" ht="15.75" x14ac:dyDescent="0.25">
      <c r="A67" s="82"/>
      <c r="B67" s="82"/>
      <c r="C67" s="82"/>
      <c r="D67" s="82"/>
      <c r="E67" s="82"/>
      <c r="F67" s="82"/>
      <c r="G67" s="82"/>
      <c r="H67" s="82"/>
      <c r="I67" s="32"/>
      <c r="J67" s="32"/>
      <c r="K67" s="32"/>
      <c r="L67" s="82"/>
      <c r="M67" s="82"/>
    </row>
    <row r="68" spans="1:15" s="8" customFormat="1" ht="33" customHeight="1" x14ac:dyDescent="0.15">
      <c r="B68" s="209" t="s">
        <v>182</v>
      </c>
      <c r="C68" s="212" t="s">
        <v>183</v>
      </c>
      <c r="D68" s="213"/>
      <c r="E68" s="214"/>
      <c r="F68" s="215"/>
      <c r="G68" s="215"/>
      <c r="H68" s="215"/>
      <c r="I68" s="215"/>
      <c r="J68" s="215"/>
      <c r="K68" s="215"/>
      <c r="L68" s="216"/>
      <c r="M68" s="122"/>
      <c r="N68" s="122"/>
    </row>
    <row r="69" spans="1:15" s="8" customFormat="1" ht="33" customHeight="1" x14ac:dyDescent="0.15">
      <c r="B69" s="210"/>
      <c r="C69" s="217" t="s">
        <v>184</v>
      </c>
      <c r="D69" s="218"/>
      <c r="E69" s="214"/>
      <c r="F69" s="215"/>
      <c r="G69" s="215"/>
      <c r="H69" s="215"/>
      <c r="I69" s="215"/>
      <c r="J69" s="215"/>
      <c r="K69" s="215"/>
      <c r="L69" s="216"/>
      <c r="M69" s="122"/>
      <c r="N69" s="122"/>
    </row>
    <row r="70" spans="1:15" s="8" customFormat="1" ht="33" customHeight="1" x14ac:dyDescent="0.15">
      <c r="B70" s="210"/>
      <c r="C70" s="217" t="s">
        <v>36</v>
      </c>
      <c r="D70" s="218"/>
      <c r="E70" s="219" t="s">
        <v>185</v>
      </c>
      <c r="F70" s="220"/>
      <c r="G70" s="220"/>
      <c r="H70" s="220"/>
      <c r="I70" s="220"/>
      <c r="J70" s="220"/>
      <c r="K70" s="220"/>
      <c r="L70" s="221"/>
      <c r="M70" s="122"/>
      <c r="N70" s="122"/>
    </row>
    <row r="71" spans="1:15" s="8" customFormat="1" ht="33" customHeight="1" x14ac:dyDescent="0.15">
      <c r="B71" s="210"/>
      <c r="C71" s="217" t="s">
        <v>186</v>
      </c>
      <c r="D71" s="218"/>
      <c r="E71" s="219" t="s">
        <v>155</v>
      </c>
      <c r="F71" s="220"/>
      <c r="G71" s="220"/>
      <c r="H71" s="220"/>
      <c r="I71" s="220"/>
      <c r="J71" s="220"/>
      <c r="K71" s="220"/>
      <c r="L71" s="221"/>
      <c r="M71" s="122"/>
      <c r="N71" s="123">
        <f>VALUE(IF($E$72="三菱電機",1,IF($E$72="関係会社",2,IF($E$72="外販",3,IF($E$72="社内",4,0)))))</f>
        <v>0</v>
      </c>
      <c r="O71" s="123"/>
    </row>
    <row r="72" spans="1:15" s="8" customFormat="1" ht="33" customHeight="1" x14ac:dyDescent="0.15">
      <c r="B72" s="210"/>
      <c r="C72" s="217" t="s">
        <v>187</v>
      </c>
      <c r="D72" s="218"/>
      <c r="E72" s="124" t="s">
        <v>188</v>
      </c>
      <c r="F72" s="404"/>
      <c r="G72" s="405"/>
      <c r="H72" s="406"/>
      <c r="I72" s="124" t="s">
        <v>189</v>
      </c>
      <c r="J72" s="407"/>
      <c r="K72" s="408"/>
      <c r="L72" s="409"/>
      <c r="M72" s="122"/>
      <c r="N72" s="122"/>
    </row>
    <row r="73" spans="1:15" s="8" customFormat="1" ht="33" customHeight="1" x14ac:dyDescent="0.15">
      <c r="B73" s="210"/>
      <c r="C73" s="217" t="s">
        <v>190</v>
      </c>
      <c r="D73" s="218"/>
      <c r="E73" s="214" t="s">
        <v>155</v>
      </c>
      <c r="F73" s="215"/>
      <c r="G73" s="215"/>
      <c r="H73" s="215"/>
      <c r="I73" s="215"/>
      <c r="J73" s="215"/>
      <c r="K73" s="215"/>
      <c r="L73" s="216"/>
      <c r="M73" s="122"/>
      <c r="N73" s="123">
        <f>VALUE(IF($E$74="対象",1,IF($E$74="対象外",2,0)))</f>
        <v>0</v>
      </c>
      <c r="O73" s="123"/>
    </row>
    <row r="74" spans="1:15" s="8" customFormat="1" ht="33" customHeight="1" x14ac:dyDescent="0.15">
      <c r="B74" s="210"/>
      <c r="C74" s="217" t="s">
        <v>44</v>
      </c>
      <c r="D74" s="218"/>
      <c r="E74" s="214"/>
      <c r="F74" s="215"/>
      <c r="G74" s="215"/>
      <c r="H74" s="215"/>
      <c r="I74" s="215"/>
      <c r="J74" s="215"/>
      <c r="K74" s="215"/>
      <c r="L74" s="216"/>
      <c r="M74" s="122"/>
      <c r="N74" s="122"/>
    </row>
    <row r="75" spans="1:15" s="8" customFormat="1" ht="33" customHeight="1" x14ac:dyDescent="0.15">
      <c r="B75" s="210"/>
      <c r="C75" s="217" t="s">
        <v>53</v>
      </c>
      <c r="D75" s="218"/>
      <c r="E75" s="125" t="s">
        <v>38</v>
      </c>
      <c r="F75" s="410"/>
      <c r="G75" s="411"/>
      <c r="H75" s="412"/>
      <c r="I75" s="124" t="s">
        <v>54</v>
      </c>
      <c r="J75" s="410"/>
      <c r="K75" s="411"/>
      <c r="L75" s="412"/>
      <c r="M75" s="122"/>
      <c r="N75" s="122"/>
    </row>
    <row r="76" spans="1:15" s="8" customFormat="1" ht="33" customHeight="1" x14ac:dyDescent="0.15">
      <c r="B76" s="210"/>
      <c r="C76" s="217" t="s">
        <v>35</v>
      </c>
      <c r="D76" s="218"/>
      <c r="E76" s="418" t="s">
        <v>191</v>
      </c>
      <c r="F76" s="419"/>
      <c r="G76" s="419"/>
      <c r="H76" s="419"/>
      <c r="I76" s="419"/>
      <c r="J76" s="419"/>
      <c r="K76" s="419"/>
      <c r="L76" s="420"/>
      <c r="M76" s="122"/>
      <c r="N76" s="122"/>
    </row>
    <row r="77" spans="1:15" s="8" customFormat="1" ht="33" customHeight="1" x14ac:dyDescent="0.15">
      <c r="B77" s="210"/>
      <c r="C77" s="217" t="s">
        <v>37</v>
      </c>
      <c r="D77" s="218"/>
      <c r="E77" s="415"/>
      <c r="F77" s="416"/>
      <c r="G77" s="416"/>
      <c r="H77" s="416"/>
      <c r="I77" s="416"/>
      <c r="J77" s="416"/>
      <c r="K77" s="416"/>
      <c r="L77" s="417"/>
      <c r="M77" s="122"/>
      <c r="N77" s="122"/>
    </row>
    <row r="78" spans="1:15" s="8" customFormat="1" ht="33" customHeight="1" x14ac:dyDescent="0.15">
      <c r="B78" s="210"/>
      <c r="C78" s="217" t="s">
        <v>29</v>
      </c>
      <c r="D78" s="218"/>
      <c r="E78" s="415"/>
      <c r="F78" s="416"/>
      <c r="G78" s="416"/>
      <c r="H78" s="416"/>
      <c r="I78" s="416"/>
      <c r="J78" s="416"/>
      <c r="K78" s="416"/>
      <c r="L78" s="417"/>
      <c r="M78" s="122"/>
      <c r="N78" s="122"/>
    </row>
    <row r="79" spans="1:15" s="8" customFormat="1" ht="33" customHeight="1" x14ac:dyDescent="0.15">
      <c r="B79" s="210"/>
      <c r="C79" s="217" t="s">
        <v>192</v>
      </c>
      <c r="D79" s="218"/>
      <c r="E79" s="415"/>
      <c r="F79" s="416"/>
      <c r="G79" s="416"/>
      <c r="H79" s="416"/>
      <c r="I79" s="416"/>
      <c r="J79" s="416"/>
      <c r="K79" s="416"/>
      <c r="L79" s="417"/>
      <c r="M79" s="122"/>
      <c r="N79" s="122"/>
    </row>
    <row r="80" spans="1:15" s="8" customFormat="1" ht="33" customHeight="1" x14ac:dyDescent="0.15">
      <c r="B80" s="210"/>
      <c r="C80" s="217" t="s">
        <v>193</v>
      </c>
      <c r="D80" s="218"/>
      <c r="E80" s="219"/>
      <c r="F80" s="220"/>
      <c r="G80" s="220"/>
      <c r="H80" s="220"/>
      <c r="I80" s="220"/>
      <c r="J80" s="220"/>
      <c r="K80" s="220"/>
      <c r="L80" s="221"/>
      <c r="M80" s="122"/>
      <c r="N80" s="122"/>
    </row>
    <row r="81" spans="2:15" s="8" customFormat="1" ht="48.95" customHeight="1" x14ac:dyDescent="0.15">
      <c r="B81" s="211"/>
      <c r="C81" s="413" t="s">
        <v>26</v>
      </c>
      <c r="D81" s="414"/>
      <c r="E81" s="415"/>
      <c r="F81" s="416"/>
      <c r="G81" s="416"/>
      <c r="H81" s="416"/>
      <c r="I81" s="416"/>
      <c r="J81" s="416"/>
      <c r="K81" s="416"/>
      <c r="L81" s="417"/>
      <c r="M81" s="19"/>
      <c r="N81" s="19"/>
    </row>
    <row r="82" spans="2:15" s="82" customFormat="1" ht="15.75" hidden="1" x14ac:dyDescent="0.25">
      <c r="B82" s="119"/>
      <c r="I82" s="32"/>
      <c r="J82" s="32"/>
      <c r="K82" s="32"/>
      <c r="N82" s="118"/>
      <c r="O82" s="118"/>
    </row>
    <row r="83" spans="2:15" s="82" customFormat="1" ht="0" hidden="1" customHeight="1" x14ac:dyDescent="0.25">
      <c r="I83" s="32"/>
      <c r="J83" s="32"/>
      <c r="K83" s="32"/>
      <c r="N83" s="118"/>
      <c r="O83" s="118"/>
    </row>
    <row r="84" spans="2:15" s="82" customFormat="1" ht="0" hidden="1" customHeight="1" x14ac:dyDescent="0.25">
      <c r="I84" s="32"/>
      <c r="J84" s="32"/>
      <c r="K84" s="32"/>
      <c r="N84" s="118"/>
      <c r="O84" s="118"/>
    </row>
    <row r="85" spans="2:15" s="82" customFormat="1" ht="15.75" hidden="1" x14ac:dyDescent="0.25">
      <c r="C85" s="119"/>
      <c r="D85" s="119"/>
      <c r="I85" s="32"/>
      <c r="J85" s="32"/>
      <c r="K85" s="32"/>
      <c r="N85" s="118"/>
      <c r="O85" s="118"/>
    </row>
    <row r="86" spans="2:15" s="82" customFormat="1" ht="15.75" hidden="1" x14ac:dyDescent="0.25">
      <c r="C86" s="119"/>
      <c r="D86" s="119"/>
      <c r="I86" s="32"/>
      <c r="J86" s="32"/>
      <c r="K86" s="32"/>
      <c r="N86" s="118"/>
      <c r="O86" s="118"/>
    </row>
    <row r="87" spans="2:15" s="82" customFormat="1" ht="24.75" hidden="1" customHeight="1" x14ac:dyDescent="0.25">
      <c r="C87" s="204" t="s">
        <v>77</v>
      </c>
      <c r="D87" s="205"/>
      <c r="E87" s="204" t="s">
        <v>75</v>
      </c>
      <c r="F87" s="206"/>
      <c r="G87" s="206"/>
      <c r="H87" s="206"/>
      <c r="I87" s="206"/>
      <c r="J87" s="206"/>
      <c r="K87" s="206"/>
      <c r="L87" s="205"/>
      <c r="N87" s="118"/>
      <c r="O87" s="118"/>
    </row>
    <row r="88" spans="2:15" s="82" customFormat="1" ht="15.75" hidden="1" x14ac:dyDescent="0.25">
      <c r="C88" s="200">
        <v>44267</v>
      </c>
      <c r="D88" s="201"/>
      <c r="E88" s="202" t="s">
        <v>74</v>
      </c>
      <c r="F88" s="203"/>
      <c r="G88" s="203"/>
      <c r="H88" s="203"/>
      <c r="I88" s="203"/>
      <c r="J88" s="203"/>
      <c r="K88" s="203"/>
      <c r="L88" s="203"/>
      <c r="N88" s="118"/>
      <c r="O88" s="118"/>
    </row>
    <row r="89" spans="2:15" s="82" customFormat="1" ht="103.5" hidden="1" customHeight="1" x14ac:dyDescent="0.25">
      <c r="C89" s="200">
        <v>44295</v>
      </c>
      <c r="D89" s="201"/>
      <c r="E89" s="202" t="s">
        <v>78</v>
      </c>
      <c r="F89" s="203"/>
      <c r="G89" s="203"/>
      <c r="H89" s="203"/>
      <c r="I89" s="203"/>
      <c r="J89" s="203"/>
      <c r="K89" s="203"/>
      <c r="L89" s="203"/>
      <c r="N89" s="118"/>
      <c r="O89" s="118"/>
    </row>
    <row r="90" spans="2:15" s="82" customFormat="1" ht="15.75" hidden="1" x14ac:dyDescent="0.25">
      <c r="C90" s="119"/>
      <c r="D90" s="119"/>
      <c r="I90" s="32"/>
      <c r="J90" s="32"/>
      <c r="K90" s="32"/>
      <c r="N90" s="118"/>
      <c r="O90" s="118"/>
    </row>
    <row r="91" spans="2:15" s="82" customFormat="1" ht="21.95" customHeight="1" x14ac:dyDescent="0.25">
      <c r="I91" s="32"/>
      <c r="J91" s="32"/>
      <c r="K91" s="32"/>
      <c r="N91" s="118"/>
      <c r="O91" s="118"/>
    </row>
    <row r="92" spans="2:15" s="82" customFormat="1" ht="35.450000000000003" customHeight="1" x14ac:dyDescent="0.25">
      <c r="I92" s="32"/>
      <c r="J92" s="32"/>
      <c r="K92" s="32"/>
      <c r="N92" s="118"/>
      <c r="O92" s="118"/>
    </row>
    <row r="93" spans="2:15" s="82" customFormat="1" ht="15.75" x14ac:dyDescent="0.25">
      <c r="B93" s="86"/>
      <c r="I93" s="32"/>
      <c r="J93" s="32"/>
      <c r="K93" s="32"/>
      <c r="N93" s="118"/>
      <c r="O93" s="118"/>
    </row>
    <row r="94" spans="2:15" s="82" customFormat="1" ht="15.75" x14ac:dyDescent="0.25">
      <c r="B94" s="86"/>
      <c r="I94" s="32"/>
      <c r="J94" s="32"/>
      <c r="K94" s="32"/>
      <c r="N94" s="118"/>
      <c r="O94" s="118"/>
    </row>
    <row r="95" spans="2:15" s="82" customFormat="1" ht="15.75" x14ac:dyDescent="0.25">
      <c r="B95" s="86"/>
      <c r="I95" s="32"/>
      <c r="J95" s="32"/>
      <c r="K95" s="32"/>
      <c r="N95" s="118"/>
      <c r="O95" s="118"/>
    </row>
    <row r="96" spans="2:15" s="82" customFormat="1" ht="15.75" x14ac:dyDescent="0.25">
      <c r="B96" s="86"/>
      <c r="I96" s="32"/>
      <c r="J96" s="32"/>
      <c r="K96" s="32"/>
      <c r="N96" s="118"/>
      <c r="O96" s="118"/>
    </row>
    <row r="97" spans="2:15" s="82" customFormat="1" ht="15.75" x14ac:dyDescent="0.25">
      <c r="B97" s="86"/>
      <c r="I97" s="32"/>
      <c r="J97" s="32"/>
      <c r="K97" s="32"/>
      <c r="N97" s="118"/>
      <c r="O97" s="118"/>
    </row>
    <row r="98" spans="2:15" s="82" customFormat="1" ht="15.75" x14ac:dyDescent="0.25">
      <c r="B98" s="86"/>
      <c r="I98" s="32"/>
      <c r="J98" s="32"/>
      <c r="K98" s="32"/>
      <c r="N98" s="118"/>
      <c r="O98" s="118"/>
    </row>
    <row r="99" spans="2:15" s="82" customFormat="1" ht="15.75" x14ac:dyDescent="0.25">
      <c r="B99" s="86"/>
      <c r="I99" s="32"/>
      <c r="J99" s="32"/>
      <c r="K99" s="32"/>
      <c r="N99" s="118"/>
      <c r="O99" s="118"/>
    </row>
    <row r="100" spans="2:15" s="82" customFormat="1" ht="15.75" x14ac:dyDescent="0.25">
      <c r="B100" s="86"/>
      <c r="I100" s="32"/>
      <c r="J100" s="32"/>
      <c r="K100" s="32"/>
      <c r="N100" s="118"/>
      <c r="O100" s="118"/>
    </row>
  </sheetData>
  <sheetProtection algorithmName="SHA-512" hashValue="5vob3Ql1v/ryPiMmsm8DnS7MsQTng116sZFJe0rQwl7QhDEa7Pbp38FtqEFcTU3aPUvRiPQY68WHqr2aFRJ5QQ==" saltValue="g4ky3HuerP6KGdyRIMoXJg==" spinCount="100000" sheet="1" objects="1" scenarios="1"/>
  <mergeCells count="149">
    <mergeCell ref="E73:L73"/>
    <mergeCell ref="C74:D74"/>
    <mergeCell ref="E74:L74"/>
    <mergeCell ref="C75:D75"/>
    <mergeCell ref="F75:H75"/>
    <mergeCell ref="J75:L75"/>
    <mergeCell ref="C81:D81"/>
    <mergeCell ref="E81:L81"/>
    <mergeCell ref="C76:D76"/>
    <mergeCell ref="E76:L76"/>
    <mergeCell ref="C77:D77"/>
    <mergeCell ref="E77:L77"/>
    <mergeCell ref="C78:D78"/>
    <mergeCell ref="E78:L78"/>
    <mergeCell ref="C79:D79"/>
    <mergeCell ref="E79:L79"/>
    <mergeCell ref="C80:D80"/>
    <mergeCell ref="E80:L80"/>
    <mergeCell ref="B2:L2"/>
    <mergeCell ref="B4:D4"/>
    <mergeCell ref="H4:L4"/>
    <mergeCell ref="I5:L5"/>
    <mergeCell ref="B6:E6"/>
    <mergeCell ref="H6:L6"/>
    <mergeCell ref="B8:L8"/>
    <mergeCell ref="B9:D9"/>
    <mergeCell ref="E9:L9"/>
    <mergeCell ref="E14:L14"/>
    <mergeCell ref="E15:L15"/>
    <mergeCell ref="C16:D16"/>
    <mergeCell ref="E16:L16"/>
    <mergeCell ref="B10:D10"/>
    <mergeCell ref="E10:G10"/>
    <mergeCell ref="H10:I11"/>
    <mergeCell ref="J10:L11"/>
    <mergeCell ref="B11:D11"/>
    <mergeCell ref="E11:G11"/>
    <mergeCell ref="O19:R19"/>
    <mergeCell ref="F20:H20"/>
    <mergeCell ref="J20:L20"/>
    <mergeCell ref="C21:D23"/>
    <mergeCell ref="F21:H21"/>
    <mergeCell ref="J21:L21"/>
    <mergeCell ref="O16:R16"/>
    <mergeCell ref="C17:D17"/>
    <mergeCell ref="E17:L17"/>
    <mergeCell ref="O17:R17"/>
    <mergeCell ref="C18:D18"/>
    <mergeCell ref="E18:L18"/>
    <mergeCell ref="O18:R18"/>
    <mergeCell ref="M5:M17"/>
    <mergeCell ref="F22:H22"/>
    <mergeCell ref="J22:L22"/>
    <mergeCell ref="F23:H23"/>
    <mergeCell ref="J23:L23"/>
    <mergeCell ref="B12:L12"/>
    <mergeCell ref="B13:B18"/>
    <mergeCell ref="C13:D13"/>
    <mergeCell ref="E13:F13"/>
    <mergeCell ref="G13:L13"/>
    <mergeCell ref="C14:D15"/>
    <mergeCell ref="C24:D24"/>
    <mergeCell ref="F24:H24"/>
    <mergeCell ref="J24:L24"/>
    <mergeCell ref="B19:B26"/>
    <mergeCell ref="C19:D20"/>
    <mergeCell ref="F19:H19"/>
    <mergeCell ref="J19:L19"/>
    <mergeCell ref="C25:D26"/>
    <mergeCell ref="E25:L25"/>
    <mergeCell ref="E26:L26"/>
    <mergeCell ref="B27:B38"/>
    <mergeCell ref="C27:D29"/>
    <mergeCell ref="E27:L27"/>
    <mergeCell ref="F28:L28"/>
    <mergeCell ref="F29:H29"/>
    <mergeCell ref="J29:L29"/>
    <mergeCell ref="C30:D33"/>
    <mergeCell ref="D34:D35"/>
    <mergeCell ref="E34:L34"/>
    <mergeCell ref="F35:H35"/>
    <mergeCell ref="J35:L35"/>
    <mergeCell ref="F36:H36"/>
    <mergeCell ref="J36:L36"/>
    <mergeCell ref="E30:L30"/>
    <mergeCell ref="F31:L31"/>
    <mergeCell ref="F32:H32"/>
    <mergeCell ref="J32:L32"/>
    <mergeCell ref="F33:H33"/>
    <mergeCell ref="J33:L33"/>
    <mergeCell ref="D37:D38"/>
    <mergeCell ref="E37:L37"/>
    <mergeCell ref="E38:L38"/>
    <mergeCell ref="B39:B49"/>
    <mergeCell ref="C39:D40"/>
    <mergeCell ref="E39:L39"/>
    <mergeCell ref="E40:H40"/>
    <mergeCell ref="J40:L40"/>
    <mergeCell ref="C41:D42"/>
    <mergeCell ref="E41:L41"/>
    <mergeCell ref="D46:D47"/>
    <mergeCell ref="E46:L46"/>
    <mergeCell ref="E47:L47"/>
    <mergeCell ref="D48:D49"/>
    <mergeCell ref="E48:L48"/>
    <mergeCell ref="E49:L49"/>
    <mergeCell ref="E42:H42"/>
    <mergeCell ref="J42:L42"/>
    <mergeCell ref="C43:D44"/>
    <mergeCell ref="E43:L43"/>
    <mergeCell ref="E44:L44"/>
    <mergeCell ref="C45:D45"/>
    <mergeCell ref="E45:L45"/>
    <mergeCell ref="B55:L55"/>
    <mergeCell ref="B56:L56"/>
    <mergeCell ref="B57:L57"/>
    <mergeCell ref="B58:L58"/>
    <mergeCell ref="B59:L59"/>
    <mergeCell ref="B60:L60"/>
    <mergeCell ref="B50:D51"/>
    <mergeCell ref="E50:L50"/>
    <mergeCell ref="E51:L51"/>
    <mergeCell ref="B52:D53"/>
    <mergeCell ref="E52:L52"/>
    <mergeCell ref="E53:L53"/>
    <mergeCell ref="C89:D89"/>
    <mergeCell ref="E89:L89"/>
    <mergeCell ref="C87:D87"/>
    <mergeCell ref="E87:L87"/>
    <mergeCell ref="C88:D88"/>
    <mergeCell ref="E88:L88"/>
    <mergeCell ref="B61:L61"/>
    <mergeCell ref="B62:L62"/>
    <mergeCell ref="B63:L63"/>
    <mergeCell ref="B64:L64"/>
    <mergeCell ref="B65:L65"/>
    <mergeCell ref="B68:B81"/>
    <mergeCell ref="C68:D68"/>
    <mergeCell ref="E68:L68"/>
    <mergeCell ref="C69:D69"/>
    <mergeCell ref="E69:L69"/>
    <mergeCell ref="C70:D70"/>
    <mergeCell ref="E70:L70"/>
    <mergeCell ref="C71:D71"/>
    <mergeCell ref="E71:L71"/>
    <mergeCell ref="C72:D72"/>
    <mergeCell ref="F72:H72"/>
    <mergeCell ref="J72:L72"/>
    <mergeCell ref="C73:D73"/>
  </mergeCells>
  <phoneticPr fontId="1"/>
  <conditionalFormatting sqref="B19:L26 B39:L51">
    <cfRule type="expression" dxfId="55" priority="3">
      <formula>AND($J$3=3,$L$3=4)</formula>
    </cfRule>
  </conditionalFormatting>
  <conditionalFormatting sqref="B19:L38 B50:L51">
    <cfRule type="expression" dxfId="54" priority="4">
      <formula>AND($J$3=3,$L$3=5)</formula>
    </cfRule>
  </conditionalFormatting>
  <conditionalFormatting sqref="B19:L49">
    <cfRule type="expression" dxfId="53" priority="5">
      <formula>AND($J$3=3,$L$3=6)</formula>
    </cfRule>
  </conditionalFormatting>
  <conditionalFormatting sqref="B19:L51">
    <cfRule type="expression" dxfId="52" priority="1">
      <formula>AND($J$3=3,$L$3=2)</formula>
    </cfRule>
    <cfRule type="expression" dxfId="51" priority="6">
      <formula>$J$3=2</formula>
    </cfRule>
  </conditionalFormatting>
  <conditionalFormatting sqref="B27:L51">
    <cfRule type="expression" dxfId="50" priority="2">
      <formula>AND($J$3=3,$L$3=3)</formula>
    </cfRule>
  </conditionalFormatting>
  <conditionalFormatting sqref="D37:L38">
    <cfRule type="expression" dxfId="49" priority="8">
      <formula>AND($M$33=2,$M$36=2)</formula>
    </cfRule>
  </conditionalFormatting>
  <conditionalFormatting sqref="D46:L49">
    <cfRule type="expression" dxfId="48" priority="7">
      <formula>$M$45=2</formula>
    </cfRule>
  </conditionalFormatting>
  <dataValidations count="26">
    <dataValidation allowBlank="1" showInputMessage="1" showErrorMessage="1" promptTitle="リクエスト上限追加" prompt="基本1秒に1回のリクエストが前提となります。_x000a_リクエスト間隔を短くする場合は入力ください。" sqref="J42:L42" xr:uid="{BE047AF4-490C-4075-973E-95C470EA54B9}"/>
    <dataValidation type="custom" imeMode="off" allowBlank="1" showInputMessage="1" showErrorMessage="1" error="電子メール アドレスを入力してください 。(例:test.user@mind.co.jp)" sqref="J24:L24" xr:uid="{E72E50F2-A39F-488C-8531-C5E702DC6471}">
      <formula1>COUNTIF(J24,"*@*")</formula1>
    </dataValidation>
    <dataValidation type="custom" imeMode="disabled" showInputMessage="1" showErrorMessage="1" errorTitle="個人署名プラン" error="①試使用の場合は当事者署名（個人印）はお申込みいただけません。_x000a_②申込区分をご選択ください。_x000a_③新規お申し込み時の署名ID数は30IDから10ID単位で可能です。_x000a_　 契約期間中の署名ID追加は10ID単位で可能です。_x000a_④署名ID削除（10ID単位）は契約更新のタイミングであれば可能です。" promptTitle="ID追加／削除数" prompt="追加、または削除されるIDの数量をご記入ください。_x000a_※新規契約時は30IDから10ID単位でお申込み可能です。_x000a_※署名ID追加は10ID単位で可能です。_x000a_※署名IDの総数ではありませんのでご注意ください。_x000a_※署名IDを削除する場合は、「署名ID削除情報」シートもご記入ください。" sqref="J33:L33" xr:uid="{DB4F0604-BB29-4659-A0C4-26940EB6877B}">
      <formula1>MOD(J33,10)=0</formula1>
    </dataValidation>
    <dataValidation allowBlank="1" showErrorMessage="1" promptTitle="組織名（英語表記）" prompt="組織の正式名称（英語表記）をご記入ください。_x000a__x000a_（例）Mitsubishi Electric Information Network Corporation_x000a_" sqref="E14:L14" xr:uid="{81C51ED0-280E-449A-B939-AD568819E72B}"/>
    <dataValidation type="custom" imeMode="off" allowBlank="1" showInputMessage="1" showErrorMessage="1" errorTitle="文書数" error="登録文書数は100文書単位でご入力ください。" sqref="G29:H29 J32:L32 J29:L29 F28:F29 F31:F32 G32:H32" xr:uid="{05C86A29-36B6-40E3-A2D5-29FB8E9C80A2}">
      <formula1>AND((F28&gt;0),MOD(F28,100)=0)</formula1>
    </dataValidation>
    <dataValidation allowBlank="1" showInputMessage="1" showErrorMessage="1" promptTitle="組織名（日本語表記）" prompt="登記事項証明書や第三者データベースから確認ができる組織の正式名称（日本語表記）をご記入ください。_x000a__x000a_（例）三菱電機インフォメーションネットワーク株式会社" sqref="G13:L13" xr:uid="{44ACDB02-73D1-417E-9A26-09C47610B637}"/>
    <dataValidation imeMode="disabled" showInputMessage="1" showErrorMessage="1" errorTitle="個人署名（実印）プラン" error="①試使用の場合は当事者署名（個人印）はお申込みいただけません。_x000a_②申込区分をご選択ください。" promptTitle="ID追加／削除数" prompt="追加、または削除されるIDの数量をご記入ください。_x000a__x000a_※署名IDの総数ではありませんのでご注意ください。_x000a_※署名IDを削除する場合は、「署名ID削除情報」シートもご記入ください。" sqref="J36:L36" xr:uid="{035BC988-E8AB-48C6-8BC1-69A2FEF7FA43}"/>
    <dataValidation allowBlank="1" showErrorMessage="1" promptTitle="組織名（日本語表記）" prompt="登記事項証明書や第三者データベースから確認ができる組織の正式名称（日本語表記）をご記入ください。_x000a__x000a_（例）三菱電機インフォメーションネットワーク株式会社" sqref="E13" xr:uid="{E4B8D4CC-6D84-4AAF-BADC-35B658861F21}"/>
    <dataValidation imeMode="disabled" allowBlank="1" showInputMessage="1" showErrorMessage="1" sqref="F20:H20 F75:H75 F72:H72" xr:uid="{48470307-B82A-4106-9DA1-DBDD69A17D21}"/>
    <dataValidation imeMode="disabled" allowBlank="1" showInputMessage="1" showErrorMessage="1" promptTitle="組織名（英語表記）" prompt="組織の正式名称（英語表記）をご記入ください。_x000a__x000a_（例）Mitsubishi Electric Information Network Corporation_x000a_" sqref="E15:L15" xr:uid="{992BD3BE-1EC3-4583-B11C-4350728B0A90}"/>
    <dataValidation imeMode="halfAlpha" allowBlank="1" showInputMessage="1" showErrorMessage="1" promptTitle="帝国データバンク企業コード／DNUS" prompt="組織の帝国データバンク企業コードまたはDNUSをご記入ください。_x000a__x000a_（例）200618166" sqref="E16:L16" xr:uid="{C96BD9D3-69C4-48F7-9F97-84BE406D0956}"/>
    <dataValidation imeMode="disabled" allowBlank="1" showInputMessage="1" showErrorMessage="1" promptTitle="本社所在地（英語表記）" prompt="登記事項証明書や第三者データベースから確認ができる組織の所在地をご記入ください。_x000a__x000a_（例）4-6-8 Shibaura, Minato-Ku,Tokyo,108-0023, Japan" sqref="E17:L17" xr:uid="{BF3C0A3B-ABB7-4950-8FB3-FD720BB575E5}"/>
    <dataValidation allowBlank="1" showErrorMessage="1" sqref="E9:L9" xr:uid="{CA025498-C753-4754-BF05-449593B78EEE}"/>
    <dataValidation imeMode="hiragana" allowBlank="1" showInputMessage="1" showErrorMessage="1" promptTitle="サービス開通日" prompt="弊社記入欄" sqref="J10" xr:uid="{92FFC36D-A467-457F-B6FF-2460010534C2}"/>
    <dataValidation imeMode="on" allowBlank="1" showInputMessage="1" showErrorMessage="1" sqref="E77:L79 E81:L81" xr:uid="{A9A4C22B-7898-4226-B6B5-D00577428FE0}"/>
    <dataValidation imeMode="hiragana" allowBlank="1" showInputMessage="1" showErrorMessage="1" sqref="B2 E18" xr:uid="{01E28D50-8CC3-4547-9B8F-D6021D697B94}"/>
    <dataValidation imeMode="off" allowBlank="1" showInputMessage="1" showErrorMessage="1" sqref="F3:H3 I21:I22 G6:G7 E19:E22 E24:E39 F24:I24 J20:L23 E41 E43 E46 E48 E50:E52 I75 E68:E69 I72 E72 E74:E76" xr:uid="{D6EE05BF-A3FE-4B71-8937-462C6C41F001}"/>
    <dataValidation type="list" allowBlank="1" showInputMessage="1" showErrorMessage="1" sqref="F33:H33 F36:H36" xr:uid="{B73B26D2-AEA6-4199-9254-E1C914FC2E30}">
      <formula1>"　,署名ID追加,署名ID削除"</formula1>
    </dataValidation>
    <dataValidation type="list" allowBlank="1" showInputMessage="1" showErrorMessage="1" sqref="F35:H35" xr:uid="{3C2D48EC-357E-4DA8-8EE0-8F5C36364AD0}">
      <formula1>"　,写真付き身分証明書（パスポート、運転免許証など）,社員データベース,名刺＋対面,名刺＋ビデオ確認（オンライン会議）,登記事項証明書,写真付き社員証コピー,在籍証明書"</formula1>
    </dataValidation>
    <dataValidation type="list" imeMode="off" allowBlank="1" showInputMessage="1" showErrorMessage="1" sqref="J35:L35" xr:uid="{F3ABF109-9220-4738-B2D7-DDBDE1D59809}">
      <formula1>"　,写真付き身分証明書（パスポート、運転免許証など）,社員データベース,名刺＋対面,名刺＋ビデオ確認（オンライン会議）,登記事項証明書,写真付き社員証コピー,在籍証明書"</formula1>
    </dataValidation>
    <dataValidation type="list" imeMode="off" allowBlank="1" showInputMessage="1" showErrorMessage="1" sqref="E40:H40 E42:H42 E44:L45 E47:L47 E49:L49" xr:uid="{30DFE00D-98BC-4C1A-9C13-B5A30ED20C71}">
      <formula1>"　,利用する,利用しない"</formula1>
    </dataValidation>
    <dataValidation type="list" imeMode="off" allowBlank="1" showInputMessage="1" showErrorMessage="1" sqref="J40:L40" xr:uid="{3C467EF6-2AAC-4CDB-A440-FC120FD67982}">
      <formula1>"　,10GB,20GB,30GB,40GB,50GB,60GB,70GB,80GB,90GB,100GB"</formula1>
    </dataValidation>
    <dataValidation type="list" allowBlank="1" showInputMessage="1" showErrorMessage="1" sqref="E80:L80" xr:uid="{5B7F1109-D33F-4E56-BFE4-9B3FCD018E94}">
      <formula1>"　,追加あり,削除あり"</formula1>
    </dataValidation>
    <dataValidation type="list" allowBlank="1" showInputMessage="1" showErrorMessage="1" sqref="E70:L70" xr:uid="{0B02B90A-1223-4171-9C03-D85F80F2A065}">
      <formula1>"　,三菱電機グループ,三菱電機グループ以外"</formula1>
    </dataValidation>
    <dataValidation type="list" allowBlank="1" showInputMessage="1" showErrorMessage="1" sqref="E71:L71" xr:uid="{BD6AE95E-32BC-4C33-9495-164D0968F81E}">
      <formula1>"　,三菱電機,関係会社,外販,社内"</formula1>
    </dataValidation>
    <dataValidation type="list" allowBlank="1" showInputMessage="1" showErrorMessage="1" sqref="E73:L73" xr:uid="{609090E8-AD1C-4BCA-B9F9-406E8482BBB0}">
      <formula1>"　,対象,対象外"</formula1>
    </dataValidation>
  </dataValidations>
  <hyperlinks>
    <hyperlink ref="B64" r:id="rId1" xr:uid="{67A7ACA5-DCE4-4AC6-ABCF-D0D0A82F2549}"/>
    <hyperlink ref="E51" location="緊急連絡先情報!A1" display="[緊急連絡先]" xr:uid="{861C0575-BC6D-4DDE-B472-5D491724EE81}"/>
    <hyperlink ref="E38" location="署名ID削除情報!A1" display="[署名ID削除申込]" xr:uid="{2D4FB4DB-5D8F-4431-B9AD-22FEF2472397}"/>
    <hyperlink ref="E51:L51" location="連絡先情報!A1" display="[連絡先情報]" xr:uid="{CCB4C3E9-1A62-4745-937C-973153BA52FB}"/>
    <hyperlink ref="E26:L26" location="代理者情報!A1" display="[代理者情報]" xr:uid="{94AA2C53-B39A-4C4B-896D-63694E90FA52}"/>
  </hyperlinks>
  <printOptions horizontalCentered="1"/>
  <pageMargins left="0.25" right="0.25" top="0.75" bottom="0.75" header="0.3" footer="0.3"/>
  <pageSetup paperSize="9" scale="67" fitToHeight="0" orientation="portrait" r:id="rId2"/>
  <headerFooter alignWithMargins="0"/>
  <rowBreaks count="1" manualBreakCount="1">
    <brk id="49" min="1"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102401" r:id="rId5" name="Group Box 1">
              <controlPr defaultSize="0" autoFill="0" autoPict="0">
                <anchor moveWithCells="1">
                  <from>
                    <xdr:col>1</xdr:col>
                    <xdr:colOff>95250</xdr:colOff>
                    <xdr:row>3</xdr:row>
                    <xdr:rowOff>133350</xdr:rowOff>
                  </from>
                  <to>
                    <xdr:col>4</xdr:col>
                    <xdr:colOff>0</xdr:colOff>
                    <xdr:row>8</xdr:row>
                    <xdr:rowOff>161925</xdr:rowOff>
                  </to>
                </anchor>
              </controlPr>
            </control>
          </mc:Choice>
        </mc:AlternateContent>
        <mc:AlternateContent xmlns:mc="http://schemas.openxmlformats.org/markup-compatibility/2006">
          <mc:Choice Requires="x14">
            <control shapeId="102410" r:id="rId6" name="Group Box 10">
              <controlPr defaultSize="0" autoFill="0" autoPict="0">
                <anchor moveWithCells="1">
                  <from>
                    <xdr:col>5</xdr:col>
                    <xdr:colOff>1095375</xdr:colOff>
                    <xdr:row>3</xdr:row>
                    <xdr:rowOff>133350</xdr:rowOff>
                  </from>
                  <to>
                    <xdr:col>12</xdr:col>
                    <xdr:colOff>142875</xdr:colOff>
                    <xdr:row>8</xdr:row>
                    <xdr:rowOff>190500</xdr:rowOff>
                  </to>
                </anchor>
              </controlPr>
            </control>
          </mc:Choice>
        </mc:AlternateContent>
        <mc:AlternateContent xmlns:mc="http://schemas.openxmlformats.org/markup-compatibility/2006">
          <mc:Choice Requires="x14">
            <control shapeId="102411" r:id="rId7" name="Option Button 11">
              <controlPr defaultSize="0" autoFill="0" autoLine="0" autoPict="0">
                <anchor moveWithCells="1">
                  <from>
                    <xdr:col>4</xdr:col>
                    <xdr:colOff>76200</xdr:colOff>
                    <xdr:row>17</xdr:row>
                    <xdr:rowOff>57150</xdr:rowOff>
                  </from>
                  <to>
                    <xdr:col>4</xdr:col>
                    <xdr:colOff>295275</xdr:colOff>
                    <xdr:row>17</xdr:row>
                    <xdr:rowOff>419100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BB031-1180-4C68-B837-EE9FCE0411B3}">
  <sheetPr codeName="Sheet7"/>
  <dimension ref="A1:M39"/>
  <sheetViews>
    <sheetView showGridLines="0" showWhiteSpace="0" zoomScale="90" zoomScaleNormal="90" workbookViewId="0">
      <selection activeCell="D11" sqref="D11:K12"/>
    </sheetView>
  </sheetViews>
  <sheetFormatPr defaultColWidth="0" defaultRowHeight="13.5" customHeight="1" zeroHeight="1" x14ac:dyDescent="0.15"/>
  <cols>
    <col min="1" max="1" width="11.625" customWidth="1"/>
    <col min="2" max="2" width="3.25" customWidth="1"/>
    <col min="3" max="3" width="20.875" customWidth="1"/>
    <col min="4" max="4" width="13.875" customWidth="1"/>
    <col min="5" max="5" width="15.625" customWidth="1"/>
    <col min="6" max="6" width="13" customWidth="1"/>
    <col min="7" max="7" width="15.125" customWidth="1"/>
    <col min="8" max="8" width="13.875" customWidth="1"/>
    <col min="9" max="11" width="13.5" customWidth="1"/>
    <col min="12" max="12" width="5.375" customWidth="1"/>
    <col min="13" max="16384" width="9" hidden="1"/>
  </cols>
  <sheetData>
    <row r="1" spans="1:13" ht="15" x14ac:dyDescent="0.25">
      <c r="A1" s="3"/>
      <c r="B1" s="3"/>
      <c r="C1" s="3"/>
      <c r="D1" s="3"/>
      <c r="E1" s="3"/>
      <c r="J1" s="3"/>
      <c r="K1" s="26" t="str">
        <f>申込書!L1</f>
        <v>Ver2.1</v>
      </c>
    </row>
    <row r="2" spans="1:13" x14ac:dyDescent="0.15">
      <c r="A2" s="3"/>
      <c r="B2" s="3"/>
      <c r="C2" s="3"/>
      <c r="D2" s="3"/>
      <c r="E2" s="3"/>
      <c r="F2" s="3"/>
      <c r="G2" s="9"/>
    </row>
    <row r="3" spans="1:13" ht="13.5" customHeight="1" x14ac:dyDescent="0.15">
      <c r="A3" s="449" t="s">
        <v>90</v>
      </c>
      <c r="B3" s="449"/>
      <c r="C3" s="449"/>
      <c r="D3" s="449"/>
      <c r="E3" s="449"/>
      <c r="F3" s="449"/>
      <c r="G3" s="449"/>
      <c r="H3" s="449"/>
    </row>
    <row r="4" spans="1:13" ht="13.5" customHeight="1" x14ac:dyDescent="0.15">
      <c r="A4" s="449" t="s">
        <v>91</v>
      </c>
      <c r="B4" s="449"/>
      <c r="C4" s="449"/>
      <c r="D4" s="449"/>
      <c r="E4" s="449"/>
      <c r="F4" s="449"/>
      <c r="G4" s="449"/>
      <c r="H4" s="2"/>
    </row>
    <row r="5" spans="1:13" ht="13.5" customHeight="1" x14ac:dyDescent="0.15">
      <c r="A5" s="449" t="s">
        <v>92</v>
      </c>
      <c r="B5" s="449"/>
      <c r="C5" s="449"/>
      <c r="D5" s="449"/>
      <c r="E5" s="449"/>
      <c r="F5" s="449"/>
      <c r="G5" s="449"/>
      <c r="H5" s="2"/>
    </row>
    <row r="6" spans="1:13" ht="13.5" customHeight="1" x14ac:dyDescent="0.15">
      <c r="A6" s="28"/>
      <c r="B6" s="28"/>
      <c r="C6" s="28"/>
      <c r="D6" s="28"/>
      <c r="E6" s="28"/>
      <c r="F6" s="28"/>
      <c r="G6" s="28"/>
    </row>
    <row r="7" spans="1:13" ht="37.5" customHeight="1" x14ac:dyDescent="0.15">
      <c r="A7" s="469" t="s">
        <v>93</v>
      </c>
      <c r="B7" s="471" t="s">
        <v>94</v>
      </c>
      <c r="C7" s="472"/>
      <c r="D7" s="473" t="s">
        <v>139</v>
      </c>
      <c r="E7" s="474"/>
      <c r="F7" s="474"/>
      <c r="G7" s="474"/>
      <c r="H7" s="474"/>
      <c r="I7" s="474"/>
      <c r="J7" s="474"/>
      <c r="K7" s="475"/>
    </row>
    <row r="8" spans="1:13" ht="38.25" customHeight="1" x14ac:dyDescent="0.15">
      <c r="A8" s="470"/>
      <c r="B8" s="476" t="s">
        <v>95</v>
      </c>
      <c r="C8" s="477"/>
      <c r="D8" s="17" t="s">
        <v>45</v>
      </c>
      <c r="E8" s="480" t="s">
        <v>133</v>
      </c>
      <c r="F8" s="481"/>
      <c r="G8" s="482"/>
      <c r="H8" s="18" t="s">
        <v>47</v>
      </c>
      <c r="I8" s="480" t="s">
        <v>135</v>
      </c>
      <c r="J8" s="481"/>
      <c r="K8" s="482"/>
    </row>
    <row r="9" spans="1:13" s="8" customFormat="1" ht="38.25" customHeight="1" x14ac:dyDescent="0.15">
      <c r="A9" s="470"/>
      <c r="B9" s="478"/>
      <c r="C9" s="479"/>
      <c r="D9" s="17" t="s">
        <v>48</v>
      </c>
      <c r="E9" s="480" t="s">
        <v>134</v>
      </c>
      <c r="F9" s="481"/>
      <c r="G9" s="482"/>
      <c r="H9" s="18" t="s">
        <v>49</v>
      </c>
      <c r="I9" s="480" t="s">
        <v>136</v>
      </c>
      <c r="J9" s="481"/>
      <c r="K9" s="482"/>
      <c r="L9" s="19"/>
      <c r="M9" s="19"/>
    </row>
    <row r="10" spans="1:13" ht="38.25" customHeight="1" x14ac:dyDescent="0.15">
      <c r="A10" s="470"/>
      <c r="B10" s="483" t="s">
        <v>4</v>
      </c>
      <c r="C10" s="484"/>
      <c r="D10" s="20" t="s">
        <v>96</v>
      </c>
      <c r="E10" s="480" t="s">
        <v>138</v>
      </c>
      <c r="F10" s="481"/>
      <c r="G10" s="481"/>
      <c r="H10" s="20" t="s">
        <v>24</v>
      </c>
      <c r="I10" s="480" t="s">
        <v>137</v>
      </c>
      <c r="J10" s="481"/>
      <c r="K10" s="482"/>
    </row>
    <row r="11" spans="1:13" ht="246" customHeight="1" x14ac:dyDescent="0.15">
      <c r="A11" s="470"/>
      <c r="B11" s="485" t="s">
        <v>34</v>
      </c>
      <c r="C11" s="486"/>
      <c r="D11" s="489" t="s">
        <v>140</v>
      </c>
      <c r="E11" s="489"/>
      <c r="F11" s="489"/>
      <c r="G11" s="489"/>
      <c r="H11" s="489"/>
      <c r="I11" s="489"/>
      <c r="J11" s="489"/>
      <c r="K11" s="490"/>
    </row>
    <row r="12" spans="1:13" ht="237.75" customHeight="1" x14ac:dyDescent="0.15">
      <c r="A12" s="470"/>
      <c r="B12" s="487"/>
      <c r="C12" s="488"/>
      <c r="D12" s="491"/>
      <c r="E12" s="491"/>
      <c r="F12" s="491"/>
      <c r="G12" s="491"/>
      <c r="H12" s="491"/>
      <c r="I12" s="491"/>
      <c r="J12" s="491"/>
      <c r="K12" s="492"/>
    </row>
    <row r="13" spans="1:13" x14ac:dyDescent="0.15">
      <c r="A13" s="22"/>
      <c r="B13" s="21"/>
      <c r="C13" s="467"/>
      <c r="D13" s="467"/>
      <c r="E13" s="467"/>
      <c r="F13" s="467"/>
      <c r="G13" s="467"/>
    </row>
    <row r="14" spans="1:13" x14ac:dyDescent="0.15">
      <c r="A14" s="22"/>
      <c r="B14" s="21"/>
      <c r="C14" s="468"/>
      <c r="D14" s="468"/>
      <c r="E14" s="468"/>
      <c r="F14" s="468"/>
      <c r="G14" s="468"/>
    </row>
    <row r="15" spans="1:13" x14ac:dyDescent="0.15">
      <c r="A15" s="22"/>
      <c r="B15" s="21"/>
      <c r="C15" s="468"/>
      <c r="D15" s="468"/>
      <c r="E15" s="468"/>
      <c r="F15" s="468"/>
      <c r="G15" s="468"/>
    </row>
    <row r="16" spans="1:13" x14ac:dyDescent="0.15">
      <c r="A16" s="22"/>
      <c r="B16" s="21"/>
      <c r="C16" s="467"/>
      <c r="D16" s="467"/>
      <c r="E16" s="467"/>
      <c r="F16" s="467"/>
      <c r="G16" s="467"/>
    </row>
    <row r="17" spans="1:7" x14ac:dyDescent="0.15">
      <c r="A17" s="22"/>
      <c r="B17" s="21"/>
      <c r="C17" s="468"/>
      <c r="D17" s="468"/>
      <c r="E17" s="468"/>
      <c r="F17" s="468"/>
      <c r="G17" s="468"/>
    </row>
    <row r="18" spans="1:7" x14ac:dyDescent="0.15">
      <c r="A18" s="22"/>
      <c r="B18" s="21"/>
      <c r="C18" s="468"/>
      <c r="D18" s="468"/>
      <c r="E18" s="468"/>
      <c r="F18" s="468"/>
      <c r="G18" s="468"/>
    </row>
    <row r="19" spans="1:7" x14ac:dyDescent="0.15">
      <c r="A19" s="22"/>
      <c r="B19" s="21"/>
      <c r="C19" s="467"/>
      <c r="D19" s="467"/>
      <c r="E19" s="467"/>
      <c r="F19" s="467"/>
      <c r="G19" s="467"/>
    </row>
    <row r="20" spans="1:7" x14ac:dyDescent="0.15">
      <c r="A20" s="22"/>
      <c r="B20" s="21"/>
      <c r="C20" s="468"/>
      <c r="D20" s="468"/>
      <c r="E20" s="468"/>
      <c r="F20" s="468"/>
      <c r="G20" s="468"/>
    </row>
    <row r="21" spans="1:7" x14ac:dyDescent="0.15">
      <c r="A21" s="22"/>
      <c r="B21" s="21"/>
      <c r="C21" s="468"/>
      <c r="D21" s="468"/>
      <c r="E21" s="468"/>
      <c r="F21" s="468"/>
      <c r="G21" s="468"/>
    </row>
    <row r="22" spans="1:7" x14ac:dyDescent="0.15">
      <c r="A22" s="22"/>
      <c r="B22" s="21"/>
      <c r="C22" s="467"/>
      <c r="D22" s="467"/>
      <c r="E22" s="467"/>
      <c r="F22" s="467"/>
      <c r="G22" s="467"/>
    </row>
    <row r="23" spans="1:7" ht="14.25" x14ac:dyDescent="0.2">
      <c r="A23" s="23"/>
      <c r="B23" s="1"/>
      <c r="C23" s="24"/>
      <c r="D23" s="24"/>
      <c r="E23" s="24"/>
      <c r="F23" s="24"/>
      <c r="G23" s="24"/>
    </row>
    <row r="24" spans="1:7" x14ac:dyDescent="0.15">
      <c r="A24" s="25"/>
      <c r="B24" s="25"/>
      <c r="C24" s="25"/>
      <c r="D24" s="25"/>
      <c r="E24" s="25"/>
      <c r="F24" s="25"/>
      <c r="G24" s="25"/>
    </row>
    <row r="25" spans="1:7" x14ac:dyDescent="0.15">
      <c r="A25" s="3"/>
      <c r="B25" s="3"/>
      <c r="C25" s="3"/>
      <c r="D25" s="3"/>
      <c r="E25" s="3"/>
      <c r="F25" s="3"/>
      <c r="G25" s="3"/>
    </row>
    <row r="26" spans="1:7" x14ac:dyDescent="0.15"/>
    <row r="27" spans="1:7" x14ac:dyDescent="0.15"/>
    <row r="28" spans="1:7" x14ac:dyDescent="0.15"/>
    <row r="29" spans="1:7" x14ac:dyDescent="0.15"/>
    <row r="30" spans="1:7" x14ac:dyDescent="0.15"/>
    <row r="31" spans="1:7" x14ac:dyDescent="0.15"/>
    <row r="32" spans="1:7"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sheetData>
  <sheetProtection algorithmName="SHA-512" hashValue="KaKynKJLEPT7w8jQtS0JlVwZK6QrEji1zrnRKhLaw5yLb5VvsTX3GG+wUIpIVbzFU05bvL7ma3SGs/5sGbBdfw==" saltValue="d3Gr6UQxqFeM7uYrSjrlMw==" spinCount="100000" sheet="1" objects="1" scenarios="1"/>
  <dataConsolidate/>
  <mergeCells count="26">
    <mergeCell ref="C19:G19"/>
    <mergeCell ref="C20:G20"/>
    <mergeCell ref="C21:G21"/>
    <mergeCell ref="C22:G22"/>
    <mergeCell ref="C13:G13"/>
    <mergeCell ref="C14:G14"/>
    <mergeCell ref="C15:G15"/>
    <mergeCell ref="C16:G16"/>
    <mergeCell ref="C17:G17"/>
    <mergeCell ref="C18:G18"/>
    <mergeCell ref="A3:H3"/>
    <mergeCell ref="A4:G4"/>
    <mergeCell ref="A5:G5"/>
    <mergeCell ref="A7:A12"/>
    <mergeCell ref="B7:C7"/>
    <mergeCell ref="D7:K7"/>
    <mergeCell ref="B8:C9"/>
    <mergeCell ref="E8:G8"/>
    <mergeCell ref="I8:K8"/>
    <mergeCell ref="E9:G9"/>
    <mergeCell ref="I9:K9"/>
    <mergeCell ref="B10:C10"/>
    <mergeCell ref="E10:G10"/>
    <mergeCell ref="I10:K10"/>
    <mergeCell ref="B11:C12"/>
    <mergeCell ref="D11:K12"/>
  </mergeCells>
  <phoneticPr fontId="1"/>
  <conditionalFormatting sqref="B11">
    <cfRule type="expression" dxfId="1" priority="1">
      <formula>$I$2=3</formula>
    </cfRule>
    <cfRule type="expression" dxfId="0" priority="2">
      <formula>$I$2=4</formula>
    </cfRule>
  </conditionalFormatting>
  <dataValidations count="5">
    <dataValidation type="custom" imeMode="off" allowBlank="1" showInputMessage="1" showErrorMessage="1" error="電子メール アドレスを入力してください 。(例:test.user@mind.co.jp)" sqref="I10:K10" xr:uid="{7A56B1A9-BFCD-44FD-AD0E-0B4437523A6E}">
      <formula1>COUNTIF(I10,"*@*")</formula1>
    </dataValidation>
    <dataValidation imeMode="hiragana" allowBlank="1" showInputMessage="1" showErrorMessage="1" sqref="C18 C21 C15" xr:uid="{961EB1EF-F3FD-4A0A-8B16-68DDAC41C577}"/>
    <dataValidation imeMode="on" allowBlank="1" showInputMessage="1" showErrorMessage="1" sqref="C20:G20 C14:G14 C17:G17 D11" xr:uid="{9A52F345-8817-4533-A229-CDFADB30F503}"/>
    <dataValidation imeMode="disabled" allowBlank="1" showInputMessage="1" showErrorMessage="1" sqref="C16:G16 C13:G13 C22:G22 C19:G19 E9:G9" xr:uid="{5AF71A35-B7CF-4E2B-A8D4-915194B343F6}"/>
    <dataValidation imeMode="off" allowBlank="1" showInputMessage="1" showErrorMessage="1" sqref="I9:K9 D8:D9 D10:H10" xr:uid="{3EFEA543-AD4E-4B80-94BE-1FDA4B4FE78E}"/>
  </dataValidations>
  <pageMargins left="0.70866141732283472" right="0.70866141732283472" top="0.74803149606299213" bottom="0.74803149606299213" header="0.31496062992125984" footer="0.31496062992125984"/>
  <pageSetup paperSize="9" orientation="portrait" r:id="rId1"/>
  <colBreaks count="1" manualBreakCount="1">
    <brk id="7" max="32" man="1"/>
  </colBreaks>
  <drawing r:id="rId2"/>
  <legacyDrawing r:id="rId3"/>
  <mc:AlternateContent xmlns:mc="http://schemas.openxmlformats.org/markup-compatibility/2006">
    <mc:Choice Requires="x14">
      <controls>
        <mc:AlternateContent xmlns:mc="http://schemas.openxmlformats.org/markup-compatibility/2006">
          <mc:Choice Requires="x14">
            <control shapeId="67585" r:id="rId4" name="Option Button 1">
              <controlPr defaultSize="0" autoFill="0" autoLine="0" autoPict="0">
                <anchor moveWithCells="1">
                  <from>
                    <xdr:col>3</xdr:col>
                    <xdr:colOff>219075</xdr:colOff>
                    <xdr:row>10</xdr:row>
                    <xdr:rowOff>2943225</xdr:rowOff>
                  </from>
                  <to>
                    <xdr:col>3</xdr:col>
                    <xdr:colOff>476250</xdr:colOff>
                    <xdr:row>11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48"/>
  <sheetViews>
    <sheetView showGridLines="0" showWhiteSpace="0" zoomScaleNormal="100" workbookViewId="0"/>
  </sheetViews>
  <sheetFormatPr defaultColWidth="0" defaultRowHeight="15.75" zeroHeight="1" x14ac:dyDescent="0.25"/>
  <cols>
    <col min="1" max="1" width="18.375" style="82" customWidth="1"/>
    <col min="2" max="2" width="12.25" style="82" bestFit="1" customWidth="1"/>
    <col min="3" max="7" width="9" style="82" customWidth="1"/>
    <col min="8" max="8" width="9" style="86" customWidth="1"/>
    <col min="9" max="16384" width="9" style="86" hidden="1"/>
  </cols>
  <sheetData>
    <row r="1" spans="1:9" x14ac:dyDescent="0.25">
      <c r="A1" s="126"/>
      <c r="B1" s="126"/>
      <c r="C1" s="126"/>
      <c r="D1" s="126"/>
      <c r="E1" s="126"/>
      <c r="F1" s="126"/>
      <c r="G1" s="127" t="str">
        <f>申込書!L1</f>
        <v>Ver2.1</v>
      </c>
      <c r="H1" s="32"/>
    </row>
    <row r="2" spans="1:9" x14ac:dyDescent="0.25">
      <c r="A2" s="126"/>
      <c r="B2" s="126"/>
      <c r="C2" s="126"/>
      <c r="D2" s="126"/>
      <c r="E2" s="126"/>
      <c r="F2" s="126"/>
      <c r="G2" s="127"/>
      <c r="H2" s="32"/>
    </row>
    <row r="3" spans="1:9" x14ac:dyDescent="0.25">
      <c r="A3" s="126"/>
      <c r="B3" s="126"/>
      <c r="C3" s="126"/>
      <c r="D3" s="126"/>
      <c r="E3" s="126"/>
      <c r="F3" s="126"/>
      <c r="G3" s="127"/>
      <c r="H3" s="32"/>
    </row>
    <row r="4" spans="1:9" ht="13.5" customHeight="1" x14ac:dyDescent="0.25">
      <c r="A4" s="436" t="s">
        <v>108</v>
      </c>
      <c r="B4" s="436"/>
      <c r="C4" s="436"/>
      <c r="D4" s="436"/>
      <c r="E4" s="436"/>
      <c r="F4" s="436"/>
      <c r="G4" s="436"/>
      <c r="H4" s="436"/>
    </row>
    <row r="5" spans="1:9" ht="13.5" customHeight="1" x14ac:dyDescent="0.25">
      <c r="A5" s="436" t="s">
        <v>9</v>
      </c>
      <c r="B5" s="436"/>
      <c r="C5" s="436"/>
      <c r="D5" s="436"/>
      <c r="E5" s="436"/>
      <c r="F5" s="436"/>
      <c r="G5" s="436"/>
      <c r="H5" s="32"/>
    </row>
    <row r="6" spans="1:9" ht="13.5" customHeight="1" x14ac:dyDescent="0.25">
      <c r="A6" s="436" t="s">
        <v>8</v>
      </c>
      <c r="B6" s="436"/>
      <c r="C6" s="436"/>
      <c r="D6" s="436"/>
      <c r="E6" s="436"/>
      <c r="F6" s="436"/>
      <c r="G6" s="436"/>
      <c r="H6" s="32"/>
    </row>
    <row r="7" spans="1:9" ht="13.5" customHeight="1" x14ac:dyDescent="0.25">
      <c r="A7" s="435" t="s">
        <v>100</v>
      </c>
      <c r="B7" s="435"/>
      <c r="C7" s="435"/>
      <c r="D7" s="435"/>
      <c r="E7" s="435"/>
      <c r="F7" s="435"/>
      <c r="G7" s="435"/>
      <c r="H7" s="32"/>
    </row>
    <row r="8" spans="1:9" ht="13.5" customHeight="1" x14ac:dyDescent="0.25">
      <c r="A8" s="436" t="s">
        <v>101</v>
      </c>
      <c r="B8" s="436"/>
      <c r="C8" s="436"/>
      <c r="D8" s="436"/>
      <c r="E8" s="436"/>
      <c r="F8" s="436"/>
      <c r="G8" s="436"/>
      <c r="H8" s="32"/>
    </row>
    <row r="9" spans="1:9" x14ac:dyDescent="0.25">
      <c r="A9" s="437" t="s">
        <v>98</v>
      </c>
      <c r="B9" s="438"/>
      <c r="C9" s="438"/>
      <c r="D9" s="438"/>
      <c r="E9" s="438"/>
      <c r="F9" s="438"/>
      <c r="G9" s="439"/>
      <c r="H9" s="32"/>
    </row>
    <row r="10" spans="1:9" x14ac:dyDescent="0.25">
      <c r="A10" s="430" t="s">
        <v>102</v>
      </c>
      <c r="B10" s="128" t="s">
        <v>5</v>
      </c>
      <c r="C10" s="432"/>
      <c r="D10" s="433"/>
      <c r="E10" s="433"/>
      <c r="F10" s="433"/>
      <c r="G10" s="434"/>
      <c r="H10" s="32"/>
    </row>
    <row r="11" spans="1:9" x14ac:dyDescent="0.25">
      <c r="A11" s="431"/>
      <c r="B11" s="129" t="s">
        <v>6</v>
      </c>
      <c r="C11" s="424"/>
      <c r="D11" s="425"/>
      <c r="E11" s="425"/>
      <c r="F11" s="425"/>
      <c r="G11" s="426"/>
      <c r="H11" s="31"/>
      <c r="I11" s="86">
        <f>COUNTIF(A12:A32,"選択してください。")</f>
        <v>6</v>
      </c>
    </row>
    <row r="12" spans="1:9" x14ac:dyDescent="0.25">
      <c r="A12" s="130" t="s">
        <v>10</v>
      </c>
      <c r="B12" s="129" t="s">
        <v>7</v>
      </c>
      <c r="C12" s="424"/>
      <c r="D12" s="425"/>
      <c r="E12" s="425"/>
      <c r="F12" s="425"/>
      <c r="G12" s="426"/>
      <c r="H12" s="32"/>
    </row>
    <row r="13" spans="1:9" x14ac:dyDescent="0.25">
      <c r="A13" s="131"/>
      <c r="B13" s="132" t="s">
        <v>0</v>
      </c>
      <c r="C13" s="421"/>
      <c r="D13" s="422"/>
      <c r="E13" s="422"/>
      <c r="F13" s="422"/>
      <c r="G13" s="423"/>
      <c r="H13" s="32"/>
    </row>
    <row r="14" spans="1:9" x14ac:dyDescent="0.25">
      <c r="A14" s="430" t="s">
        <v>103</v>
      </c>
      <c r="B14" s="128" t="s">
        <v>5</v>
      </c>
      <c r="C14" s="432"/>
      <c r="D14" s="433"/>
      <c r="E14" s="433"/>
      <c r="F14" s="433"/>
      <c r="G14" s="434"/>
      <c r="H14" s="32"/>
    </row>
    <row r="15" spans="1:9" x14ac:dyDescent="0.25">
      <c r="A15" s="431"/>
      <c r="B15" s="129" t="s">
        <v>6</v>
      </c>
      <c r="C15" s="424"/>
      <c r="D15" s="425"/>
      <c r="E15" s="425"/>
      <c r="F15" s="425"/>
      <c r="G15" s="426"/>
      <c r="H15" s="32"/>
    </row>
    <row r="16" spans="1:9" x14ac:dyDescent="0.25">
      <c r="A16" s="130" t="s">
        <v>10</v>
      </c>
      <c r="B16" s="129" t="s">
        <v>7</v>
      </c>
      <c r="C16" s="424"/>
      <c r="D16" s="425"/>
      <c r="E16" s="425"/>
      <c r="F16" s="425"/>
      <c r="G16" s="426"/>
      <c r="H16" s="32"/>
    </row>
    <row r="17" spans="1:8" x14ac:dyDescent="0.25">
      <c r="A17" s="131"/>
      <c r="B17" s="132" t="s">
        <v>0</v>
      </c>
      <c r="C17" s="421"/>
      <c r="D17" s="422"/>
      <c r="E17" s="422"/>
      <c r="F17" s="422"/>
      <c r="G17" s="423"/>
      <c r="H17" s="32"/>
    </row>
    <row r="18" spans="1:8" x14ac:dyDescent="0.25">
      <c r="A18" s="430" t="s">
        <v>104</v>
      </c>
      <c r="B18" s="128" t="s">
        <v>5</v>
      </c>
      <c r="C18" s="432"/>
      <c r="D18" s="433"/>
      <c r="E18" s="433"/>
      <c r="F18" s="433"/>
      <c r="G18" s="434"/>
      <c r="H18" s="32"/>
    </row>
    <row r="19" spans="1:8" x14ac:dyDescent="0.25">
      <c r="A19" s="431"/>
      <c r="B19" s="129" t="s">
        <v>6</v>
      </c>
      <c r="C19" s="424"/>
      <c r="D19" s="425"/>
      <c r="E19" s="425"/>
      <c r="F19" s="425"/>
      <c r="G19" s="426"/>
      <c r="H19" s="32"/>
    </row>
    <row r="20" spans="1:8" x14ac:dyDescent="0.25">
      <c r="A20" s="130" t="s">
        <v>10</v>
      </c>
      <c r="B20" s="129" t="s">
        <v>7</v>
      </c>
      <c r="C20" s="424"/>
      <c r="D20" s="425"/>
      <c r="E20" s="425"/>
      <c r="F20" s="425"/>
      <c r="G20" s="426"/>
      <c r="H20" s="32"/>
    </row>
    <row r="21" spans="1:8" x14ac:dyDescent="0.25">
      <c r="A21" s="131"/>
      <c r="B21" s="132" t="s">
        <v>0</v>
      </c>
      <c r="C21" s="421"/>
      <c r="D21" s="422"/>
      <c r="E21" s="422"/>
      <c r="F21" s="422"/>
      <c r="G21" s="423"/>
      <c r="H21" s="32"/>
    </row>
    <row r="22" spans="1:8" x14ac:dyDescent="0.25">
      <c r="A22" s="430" t="s">
        <v>105</v>
      </c>
      <c r="B22" s="128" t="s">
        <v>5</v>
      </c>
      <c r="C22" s="432"/>
      <c r="D22" s="433"/>
      <c r="E22" s="433"/>
      <c r="F22" s="433"/>
      <c r="G22" s="434"/>
      <c r="H22" s="32"/>
    </row>
    <row r="23" spans="1:8" x14ac:dyDescent="0.25">
      <c r="A23" s="431"/>
      <c r="B23" s="129" t="s">
        <v>6</v>
      </c>
      <c r="C23" s="424"/>
      <c r="D23" s="425"/>
      <c r="E23" s="425"/>
      <c r="F23" s="425"/>
      <c r="G23" s="426"/>
      <c r="H23" s="32"/>
    </row>
    <row r="24" spans="1:8" x14ac:dyDescent="0.25">
      <c r="A24" s="130" t="s">
        <v>10</v>
      </c>
      <c r="B24" s="129" t="s">
        <v>7</v>
      </c>
      <c r="C24" s="424"/>
      <c r="D24" s="425"/>
      <c r="E24" s="425"/>
      <c r="F24" s="425"/>
      <c r="G24" s="426"/>
      <c r="H24" s="32"/>
    </row>
    <row r="25" spans="1:8" x14ac:dyDescent="0.25">
      <c r="A25" s="131"/>
      <c r="B25" s="132" t="s">
        <v>0</v>
      </c>
      <c r="C25" s="421"/>
      <c r="D25" s="422"/>
      <c r="E25" s="422"/>
      <c r="F25" s="422"/>
      <c r="G25" s="423"/>
      <c r="H25" s="32"/>
    </row>
    <row r="26" spans="1:8" x14ac:dyDescent="0.25">
      <c r="A26" s="430" t="s">
        <v>106</v>
      </c>
      <c r="B26" s="128" t="s">
        <v>5</v>
      </c>
      <c r="C26" s="432"/>
      <c r="D26" s="433"/>
      <c r="E26" s="433"/>
      <c r="F26" s="433"/>
      <c r="G26" s="434"/>
      <c r="H26" s="32"/>
    </row>
    <row r="27" spans="1:8" x14ac:dyDescent="0.25">
      <c r="A27" s="431"/>
      <c r="B27" s="129" t="s">
        <v>6</v>
      </c>
      <c r="C27" s="424"/>
      <c r="D27" s="425"/>
      <c r="E27" s="425"/>
      <c r="F27" s="425"/>
      <c r="G27" s="426"/>
      <c r="H27" s="32"/>
    </row>
    <row r="28" spans="1:8" x14ac:dyDescent="0.25">
      <c r="A28" s="130" t="s">
        <v>10</v>
      </c>
      <c r="B28" s="129" t="s">
        <v>7</v>
      </c>
      <c r="C28" s="424"/>
      <c r="D28" s="425"/>
      <c r="E28" s="425"/>
      <c r="F28" s="425"/>
      <c r="G28" s="426"/>
      <c r="H28" s="32"/>
    </row>
    <row r="29" spans="1:8" x14ac:dyDescent="0.25">
      <c r="A29" s="131"/>
      <c r="B29" s="132" t="s">
        <v>0</v>
      </c>
      <c r="C29" s="421"/>
      <c r="D29" s="422"/>
      <c r="E29" s="422"/>
      <c r="F29" s="422"/>
      <c r="G29" s="423"/>
      <c r="H29" s="32"/>
    </row>
    <row r="30" spans="1:8" x14ac:dyDescent="0.25">
      <c r="A30" s="430" t="s">
        <v>107</v>
      </c>
      <c r="B30" s="128" t="s">
        <v>5</v>
      </c>
      <c r="C30" s="432"/>
      <c r="D30" s="433"/>
      <c r="E30" s="433"/>
      <c r="F30" s="433"/>
      <c r="G30" s="434"/>
      <c r="H30" s="32"/>
    </row>
    <row r="31" spans="1:8" x14ac:dyDescent="0.25">
      <c r="A31" s="431"/>
      <c r="B31" s="129" t="s">
        <v>6</v>
      </c>
      <c r="C31" s="424"/>
      <c r="D31" s="425"/>
      <c r="E31" s="425"/>
      <c r="F31" s="425"/>
      <c r="G31" s="426"/>
      <c r="H31" s="32"/>
    </row>
    <row r="32" spans="1:8" x14ac:dyDescent="0.25">
      <c r="A32" s="130" t="s">
        <v>10</v>
      </c>
      <c r="B32" s="129" t="s">
        <v>7</v>
      </c>
      <c r="C32" s="424"/>
      <c r="D32" s="425"/>
      <c r="E32" s="425"/>
      <c r="F32" s="425"/>
      <c r="G32" s="426"/>
      <c r="H32" s="32"/>
    </row>
    <row r="33" spans="1:9" x14ac:dyDescent="0.25">
      <c r="A33" s="131"/>
      <c r="B33" s="132" t="s">
        <v>0</v>
      </c>
      <c r="C33" s="421"/>
      <c r="D33" s="422"/>
      <c r="E33" s="422"/>
      <c r="F33" s="422"/>
      <c r="G33" s="423"/>
      <c r="H33" s="32"/>
    </row>
    <row r="34" spans="1:9" x14ac:dyDescent="0.25">
      <c r="A34" s="133" t="b">
        <v>0</v>
      </c>
      <c r="B34" s="134"/>
      <c r="C34" s="134"/>
      <c r="D34" s="134"/>
      <c r="E34" s="134"/>
      <c r="F34" s="134"/>
      <c r="G34" s="134"/>
      <c r="H34" s="32"/>
    </row>
    <row r="35" spans="1:9" x14ac:dyDescent="0.25">
      <c r="A35" s="427" t="s">
        <v>164</v>
      </c>
      <c r="B35" s="428"/>
      <c r="C35" s="428"/>
      <c r="D35" s="428"/>
      <c r="E35" s="428"/>
      <c r="F35" s="428"/>
      <c r="G35" s="429"/>
      <c r="H35" s="32"/>
      <c r="I35" s="86">
        <f>COUNTIF(A38:A46,"選択してください。")</f>
        <v>2</v>
      </c>
    </row>
    <row r="36" spans="1:9" x14ac:dyDescent="0.25">
      <c r="A36" s="440" t="s">
        <v>102</v>
      </c>
      <c r="B36" s="135" t="s">
        <v>5</v>
      </c>
      <c r="C36" s="442" t="s">
        <v>194</v>
      </c>
      <c r="D36" s="443"/>
      <c r="E36" s="443"/>
      <c r="F36" s="443"/>
      <c r="G36" s="444"/>
      <c r="H36" s="32"/>
    </row>
    <row r="37" spans="1:9" x14ac:dyDescent="0.25">
      <c r="A37" s="441"/>
      <c r="B37" s="136" t="s">
        <v>6</v>
      </c>
      <c r="C37" s="424"/>
      <c r="D37" s="425"/>
      <c r="E37" s="425"/>
      <c r="F37" s="425"/>
      <c r="G37" s="426"/>
      <c r="H37" s="32"/>
    </row>
    <row r="38" spans="1:9" x14ac:dyDescent="0.25">
      <c r="A38" s="137" t="s">
        <v>130</v>
      </c>
      <c r="B38" s="136" t="s">
        <v>7</v>
      </c>
      <c r="C38" s="424"/>
      <c r="D38" s="425"/>
      <c r="E38" s="425"/>
      <c r="F38" s="425"/>
      <c r="G38" s="426"/>
      <c r="H38" s="32"/>
    </row>
    <row r="39" spans="1:9" x14ac:dyDescent="0.25">
      <c r="A39" s="138"/>
      <c r="B39" s="139" t="s">
        <v>0</v>
      </c>
      <c r="C39" s="421"/>
      <c r="D39" s="422"/>
      <c r="E39" s="422"/>
      <c r="F39" s="422"/>
      <c r="G39" s="423"/>
      <c r="H39" s="32"/>
    </row>
    <row r="40" spans="1:9" ht="12.95" customHeight="1" x14ac:dyDescent="0.25">
      <c r="A40" s="440" t="s">
        <v>103</v>
      </c>
      <c r="B40" s="135" t="s">
        <v>5</v>
      </c>
      <c r="C40" s="442" t="s">
        <v>194</v>
      </c>
      <c r="D40" s="443"/>
      <c r="E40" s="443"/>
      <c r="F40" s="443"/>
      <c r="G40" s="444"/>
      <c r="H40" s="32"/>
    </row>
    <row r="41" spans="1:9" x14ac:dyDescent="0.25">
      <c r="A41" s="441"/>
      <c r="B41" s="136" t="s">
        <v>6</v>
      </c>
      <c r="C41" s="424"/>
      <c r="D41" s="425"/>
      <c r="E41" s="425"/>
      <c r="F41" s="425"/>
      <c r="G41" s="426"/>
      <c r="H41" s="32"/>
    </row>
    <row r="42" spans="1:9" x14ac:dyDescent="0.25">
      <c r="A42" s="140" t="s">
        <v>10</v>
      </c>
      <c r="B42" s="136" t="s">
        <v>7</v>
      </c>
      <c r="C42" s="424"/>
      <c r="D42" s="425"/>
      <c r="E42" s="425"/>
      <c r="F42" s="425"/>
      <c r="G42" s="426"/>
      <c r="H42" s="32"/>
    </row>
    <row r="43" spans="1:9" x14ac:dyDescent="0.25">
      <c r="A43" s="138"/>
      <c r="B43" s="139" t="s">
        <v>0</v>
      </c>
      <c r="C43" s="421"/>
      <c r="D43" s="422"/>
      <c r="E43" s="422"/>
      <c r="F43" s="422"/>
      <c r="G43" s="423"/>
      <c r="H43" s="32"/>
    </row>
    <row r="44" spans="1:9" ht="13.15" customHeight="1" x14ac:dyDescent="0.25">
      <c r="A44" s="440" t="s">
        <v>104</v>
      </c>
      <c r="B44" s="135" t="s">
        <v>5</v>
      </c>
      <c r="C44" s="442" t="s">
        <v>194</v>
      </c>
      <c r="D44" s="443"/>
      <c r="E44" s="443"/>
      <c r="F44" s="443"/>
      <c r="G44" s="444"/>
      <c r="H44" s="32"/>
    </row>
    <row r="45" spans="1:9" x14ac:dyDescent="0.25">
      <c r="A45" s="441"/>
      <c r="B45" s="136" t="s">
        <v>6</v>
      </c>
      <c r="C45" s="424"/>
      <c r="D45" s="425"/>
      <c r="E45" s="425"/>
      <c r="F45" s="425"/>
      <c r="G45" s="426"/>
      <c r="H45" s="32"/>
    </row>
    <row r="46" spans="1:9" x14ac:dyDescent="0.25">
      <c r="A46" s="140" t="s">
        <v>10</v>
      </c>
      <c r="B46" s="136" t="s">
        <v>7</v>
      </c>
      <c r="C46" s="424"/>
      <c r="D46" s="425"/>
      <c r="E46" s="425"/>
      <c r="F46" s="425"/>
      <c r="G46" s="426"/>
      <c r="H46" s="32"/>
    </row>
    <row r="47" spans="1:9" x14ac:dyDescent="0.25">
      <c r="A47" s="138"/>
      <c r="B47" s="139" t="s">
        <v>0</v>
      </c>
      <c r="C47" s="421"/>
      <c r="D47" s="422"/>
      <c r="E47" s="422"/>
      <c r="F47" s="422"/>
      <c r="G47" s="423"/>
      <c r="H47" s="32"/>
    </row>
    <row r="48" spans="1:9" x14ac:dyDescent="0.25">
      <c r="A48" s="141"/>
      <c r="B48" s="142"/>
      <c r="C48" s="142"/>
      <c r="D48" s="142"/>
      <c r="E48" s="142"/>
      <c r="F48" s="142"/>
      <c r="G48" s="142"/>
      <c r="H48" s="32"/>
    </row>
  </sheetData>
  <sheetProtection algorithmName="SHA-512" hashValue="mQNrIljiVe0KkvB0aLyEKOB3by/AGf7yDEgsFi2vyGrWzAD+xJJzxaVvYCyfaZD7kHDI37ln2RXed7RsvVOAsA==" saltValue="LURdBp86MuIOhnGJpCGxIg==" spinCount="100000" sheet="1" objects="1" scenarios="1"/>
  <dataConsolidate/>
  <mergeCells count="52">
    <mergeCell ref="A40:A41"/>
    <mergeCell ref="A44:A45"/>
    <mergeCell ref="C36:G36"/>
    <mergeCell ref="C40:G40"/>
    <mergeCell ref="C44:G44"/>
    <mergeCell ref="C37:G37"/>
    <mergeCell ref="C38:G38"/>
    <mergeCell ref="A36:A37"/>
    <mergeCell ref="C16:G16"/>
    <mergeCell ref="C17:G17"/>
    <mergeCell ref="C32:G32"/>
    <mergeCell ref="C20:G20"/>
    <mergeCell ref="A30:A31"/>
    <mergeCell ref="C30:G30"/>
    <mergeCell ref="C31:G31"/>
    <mergeCell ref="C21:G21"/>
    <mergeCell ref="A22:A23"/>
    <mergeCell ref="C22:G22"/>
    <mergeCell ref="C23:G23"/>
    <mergeCell ref="A26:A27"/>
    <mergeCell ref="C26:G26"/>
    <mergeCell ref="C27:G27"/>
    <mergeCell ref="C28:G28"/>
    <mergeCell ref="C29:G29"/>
    <mergeCell ref="A4:H4"/>
    <mergeCell ref="A10:A11"/>
    <mergeCell ref="C10:G10"/>
    <mergeCell ref="C11:G11"/>
    <mergeCell ref="C12:G12"/>
    <mergeCell ref="A5:G5"/>
    <mergeCell ref="A6:G6"/>
    <mergeCell ref="A9:G9"/>
    <mergeCell ref="A14:A15"/>
    <mergeCell ref="C14:G14"/>
    <mergeCell ref="C15:G15"/>
    <mergeCell ref="A7:G7"/>
    <mergeCell ref="C13:G13"/>
    <mergeCell ref="A8:G8"/>
    <mergeCell ref="A35:G35"/>
    <mergeCell ref="A18:A19"/>
    <mergeCell ref="C18:G18"/>
    <mergeCell ref="C19:G19"/>
    <mergeCell ref="C33:G33"/>
    <mergeCell ref="C24:G24"/>
    <mergeCell ref="C25:G25"/>
    <mergeCell ref="C47:G47"/>
    <mergeCell ref="C43:G43"/>
    <mergeCell ref="C45:G45"/>
    <mergeCell ref="C46:G46"/>
    <mergeCell ref="C39:G39"/>
    <mergeCell ref="C41:G41"/>
    <mergeCell ref="C42:G42"/>
  </mergeCells>
  <phoneticPr fontId="1"/>
  <conditionalFormatting sqref="A12 A16 A20 A24 A28 A32">
    <cfRule type="expression" dxfId="47" priority="23">
      <formula>$I$11=6</formula>
    </cfRule>
  </conditionalFormatting>
  <conditionalFormatting sqref="A38 A42 A46">
    <cfRule type="expression" dxfId="46" priority="9">
      <formula>$I$35=3</formula>
    </cfRule>
  </conditionalFormatting>
  <conditionalFormatting sqref="C10:G13">
    <cfRule type="expression" dxfId="45" priority="22">
      <formula>AND($A$12&lt;&gt;"選択してください。",COUNTA($C$10)=0)</formula>
    </cfRule>
  </conditionalFormatting>
  <conditionalFormatting sqref="C14:G17">
    <cfRule type="expression" dxfId="44" priority="21">
      <formula>AND($A$16&lt;&gt;"選択してください。",COUNTA($C$14)=0)</formula>
    </cfRule>
  </conditionalFormatting>
  <conditionalFormatting sqref="C18:G21">
    <cfRule type="expression" dxfId="43" priority="20">
      <formula>AND($A$20&lt;&gt;"選択してください。",COUNTA($C$18)=0)</formula>
    </cfRule>
  </conditionalFormatting>
  <conditionalFormatting sqref="C22:G25">
    <cfRule type="expression" dxfId="42" priority="19">
      <formula>AND($A$24&lt;&gt;"選択してください。",COUNTA($C$22)=0)</formula>
    </cfRule>
  </conditionalFormatting>
  <conditionalFormatting sqref="C26:G29">
    <cfRule type="expression" dxfId="41" priority="18">
      <formula>AND($A$28&lt;&gt;"選択してください。",COUNTA($C$26)=0)</formula>
    </cfRule>
  </conditionalFormatting>
  <conditionalFormatting sqref="C30:G33">
    <cfRule type="expression" dxfId="40" priority="17">
      <formula>AND($A$32&lt;&gt;"選択してください。",COUNTA($C$30)=0)</formula>
    </cfRule>
  </conditionalFormatting>
  <conditionalFormatting sqref="C36:G36">
    <cfRule type="expression" dxfId="39" priority="8">
      <formula>AND($A$32&lt;&gt;"選択してください。",COUNTA($C$30)=0)</formula>
    </cfRule>
  </conditionalFormatting>
  <conditionalFormatting sqref="C37:G39">
    <cfRule type="expression" dxfId="38" priority="12">
      <formula>AND($A$38&lt;&gt;"選択してください。",COUNTA($C$37)=0)</formula>
    </cfRule>
  </conditionalFormatting>
  <conditionalFormatting sqref="C40:G40">
    <cfRule type="expression" dxfId="37" priority="2">
      <formula>AND($A$32&lt;&gt;"選択してください。",COUNTA($C$30)=0)</formula>
    </cfRule>
  </conditionalFormatting>
  <conditionalFormatting sqref="C41:G43">
    <cfRule type="expression" dxfId="36" priority="11">
      <formula>AND($A$42&lt;&gt;"選択してください。",COUNTA($C$41)=0)</formula>
    </cfRule>
  </conditionalFormatting>
  <conditionalFormatting sqref="C44:G44">
    <cfRule type="expression" dxfId="35" priority="1">
      <formula>AND($A$32&lt;&gt;"選択してください。",COUNTA($C$30)=0)</formula>
    </cfRule>
  </conditionalFormatting>
  <conditionalFormatting sqref="C45:G47">
    <cfRule type="expression" dxfId="34" priority="10">
      <formula>AND($A$46&lt;&gt;"選択してください。",COUNTA($C$45)=0)</formula>
    </cfRule>
  </conditionalFormatting>
  <dataValidations count="5">
    <dataValidation type="list" allowBlank="1" showInputMessage="1" showErrorMessage="1" sqref="A32 A12 A16 A20 A24 A28 A38 A42 A46" xr:uid="{00000000-0002-0000-0100-000000000000}">
      <formula1>"選択してください。,追加,削除"</formula1>
    </dataValidation>
    <dataValidation imeMode="hiragana" allowBlank="1" showInputMessage="1" showErrorMessage="1" sqref="C11:C12 C15:C16 C19:C20 C23:C24 C27:C28 C31:C32 C37:C38 C41:C42 C45:C46" xr:uid="{00000000-0002-0000-0100-000001000000}"/>
    <dataValidation imeMode="on" allowBlank="1" showInputMessage="1" showErrorMessage="1" sqref="C10:G10 C14:G14 C26:G26 C30:G30 C18:G18 C22:G22 C36:G36 C40:G40 C44:G44" xr:uid="{00000000-0002-0000-0100-000002000000}"/>
    <dataValidation type="custom" imeMode="off" allowBlank="1" showInputMessage="1" showErrorMessage="1" error="電子メール アドレスを入力してください 。(例:test.user@mind.co.jp)" sqref="C33:G33 C29:G29 C25:G25 C21:G21 C17:G17 C47:G47 C43:G43" xr:uid="{2761022C-8973-406B-9D99-E89045049341}">
      <formula1>COUNTIF(C17,"*@*")</formula1>
    </dataValidation>
    <dataValidation type="custom" imeMode="disabled" allowBlank="1" showInputMessage="1" showErrorMessage="1" error="電子メール アドレスを入力してください 。(例:test.user@mind.co.jp)" sqref="C13:G13 C39:G39" xr:uid="{8A981AC1-8563-46A7-B799-D23892631754}">
      <formula1>COUNTIF(C13,"*@*")</formula1>
    </dataValidation>
  </dataValidations>
  <pageMargins left="0.70866141732283472" right="0.70866141732283472" top="0.74803149606299213" bottom="0.74803149606299213" header="0.31496062992125984" footer="0.31496062992125984"/>
  <pageSetup paperSize="9" orientation="portrait" r:id="rId1"/>
  <colBreaks count="1" manualBreakCount="1">
    <brk id="7" max="3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3C14-B8D9-4849-9207-51F40BFAFB85}">
  <sheetPr codeName="Sheet11"/>
  <dimension ref="A1:H61"/>
  <sheetViews>
    <sheetView showGridLines="0" showWhiteSpace="0" zoomScale="90" zoomScaleNormal="90" workbookViewId="0"/>
  </sheetViews>
  <sheetFormatPr defaultColWidth="0" defaultRowHeight="13.5" zeroHeight="1" x14ac:dyDescent="0.15"/>
  <cols>
    <col min="1" max="1" width="18.375" customWidth="1"/>
    <col min="2" max="8" width="9" customWidth="1"/>
    <col min="9" max="16384" width="9" hidden="1"/>
  </cols>
  <sheetData>
    <row r="1" spans="1:8" ht="15" x14ac:dyDescent="0.25">
      <c r="A1" s="3"/>
      <c r="B1" s="3"/>
      <c r="C1" s="3"/>
      <c r="D1" s="3"/>
      <c r="E1" s="3"/>
      <c r="F1" s="3"/>
      <c r="G1" s="26" t="str">
        <f>申込書!L1</f>
        <v>Ver2.1</v>
      </c>
      <c r="H1" s="2"/>
    </row>
    <row r="2" spans="1:8" x14ac:dyDescent="0.15">
      <c r="A2" s="3"/>
      <c r="B2" s="3"/>
      <c r="C2" s="3"/>
      <c r="D2" s="3"/>
      <c r="E2" s="3"/>
      <c r="F2" s="3"/>
      <c r="G2" s="4"/>
      <c r="H2" s="2"/>
    </row>
    <row r="3" spans="1:8" x14ac:dyDescent="0.15">
      <c r="A3" s="3"/>
      <c r="B3" s="3"/>
      <c r="C3" s="3"/>
      <c r="D3" s="3"/>
      <c r="E3" s="3"/>
      <c r="F3" s="3"/>
      <c r="G3" s="4"/>
      <c r="H3" s="2"/>
    </row>
    <row r="4" spans="1:8" ht="13.5" customHeight="1" x14ac:dyDescent="0.15">
      <c r="A4" s="449" t="s">
        <v>16</v>
      </c>
      <c r="B4" s="449"/>
      <c r="C4" s="449"/>
      <c r="D4" s="449"/>
      <c r="E4" s="449"/>
      <c r="F4" s="449"/>
      <c r="G4" s="449"/>
      <c r="H4" s="2"/>
    </row>
    <row r="5" spans="1:8" ht="13.5" customHeight="1" x14ac:dyDescent="0.15">
      <c r="A5" s="449" t="s">
        <v>17</v>
      </c>
      <c r="B5" s="449"/>
      <c r="C5" s="449"/>
      <c r="D5" s="449"/>
      <c r="E5" s="449"/>
      <c r="F5" s="449"/>
      <c r="G5" s="449"/>
      <c r="H5" s="2"/>
    </row>
    <row r="6" spans="1:8" x14ac:dyDescent="0.15">
      <c r="A6" s="449" t="s">
        <v>18</v>
      </c>
      <c r="B6" s="449"/>
      <c r="C6" s="449"/>
      <c r="D6" s="449"/>
      <c r="E6" s="449"/>
      <c r="F6" s="449"/>
      <c r="G6" s="449"/>
      <c r="H6" s="2"/>
    </row>
    <row r="7" spans="1:8" ht="13.5" customHeight="1" x14ac:dyDescent="0.15">
      <c r="A7" s="449" t="s">
        <v>21</v>
      </c>
      <c r="B7" s="449"/>
      <c r="C7" s="449"/>
      <c r="D7" s="449"/>
      <c r="E7" s="449"/>
      <c r="F7" s="449"/>
      <c r="G7" s="449"/>
      <c r="H7" s="449"/>
    </row>
    <row r="8" spans="1:8" ht="13.5" customHeight="1" x14ac:dyDescent="0.15">
      <c r="A8" s="5"/>
      <c r="B8" s="5"/>
      <c r="C8" s="5"/>
      <c r="D8" s="5"/>
      <c r="E8" s="5"/>
      <c r="F8" s="5"/>
      <c r="G8" s="5"/>
      <c r="H8" s="2"/>
    </row>
    <row r="9" spans="1:8" ht="21.75" customHeight="1" x14ac:dyDescent="0.15">
      <c r="A9" s="7" t="s">
        <v>19</v>
      </c>
      <c r="B9" s="450" t="s">
        <v>20</v>
      </c>
      <c r="C9" s="450"/>
      <c r="D9" s="450"/>
      <c r="E9" s="450"/>
      <c r="F9" s="450"/>
      <c r="G9" s="451"/>
      <c r="H9" s="2"/>
    </row>
    <row r="10" spans="1:8" x14ac:dyDescent="0.15">
      <c r="A10" s="6">
        <v>1</v>
      </c>
      <c r="B10" s="448"/>
      <c r="C10" s="448"/>
      <c r="D10" s="448"/>
      <c r="E10" s="448"/>
      <c r="F10" s="448"/>
      <c r="G10" s="448"/>
      <c r="H10" s="2"/>
    </row>
    <row r="11" spans="1:8" x14ac:dyDescent="0.15">
      <c r="A11" s="6">
        <v>2</v>
      </c>
      <c r="B11" s="448"/>
      <c r="C11" s="448"/>
      <c r="D11" s="448"/>
      <c r="E11" s="448"/>
      <c r="F11" s="448"/>
      <c r="G11" s="448"/>
      <c r="H11" s="2"/>
    </row>
    <row r="12" spans="1:8" x14ac:dyDescent="0.15">
      <c r="A12" s="6">
        <v>3</v>
      </c>
      <c r="B12" s="445"/>
      <c r="C12" s="446"/>
      <c r="D12" s="446"/>
      <c r="E12" s="446"/>
      <c r="F12" s="446"/>
      <c r="G12" s="447"/>
      <c r="H12" s="2"/>
    </row>
    <row r="13" spans="1:8" x14ac:dyDescent="0.15">
      <c r="A13" s="6">
        <v>4</v>
      </c>
      <c r="B13" s="445"/>
      <c r="C13" s="446"/>
      <c r="D13" s="446"/>
      <c r="E13" s="446"/>
      <c r="F13" s="446"/>
      <c r="G13" s="447"/>
      <c r="H13" s="2"/>
    </row>
    <row r="14" spans="1:8" x14ac:dyDescent="0.15">
      <c r="A14" s="6">
        <v>5</v>
      </c>
      <c r="B14" s="445"/>
      <c r="C14" s="446"/>
      <c r="D14" s="446"/>
      <c r="E14" s="446"/>
      <c r="F14" s="446"/>
      <c r="G14" s="447"/>
      <c r="H14" s="2"/>
    </row>
    <row r="15" spans="1:8" x14ac:dyDescent="0.15">
      <c r="A15" s="6">
        <v>6</v>
      </c>
      <c r="B15" s="445"/>
      <c r="C15" s="446"/>
      <c r="D15" s="446"/>
      <c r="E15" s="446"/>
      <c r="F15" s="446"/>
      <c r="G15" s="447"/>
    </row>
    <row r="16" spans="1:8" x14ac:dyDescent="0.15">
      <c r="A16" s="6">
        <v>7</v>
      </c>
      <c r="B16" s="445"/>
      <c r="C16" s="446"/>
      <c r="D16" s="446"/>
      <c r="E16" s="446"/>
      <c r="F16" s="446"/>
      <c r="G16" s="447"/>
    </row>
    <row r="17" spans="1:7" x14ac:dyDescent="0.15">
      <c r="A17" s="6">
        <v>8</v>
      </c>
      <c r="B17" s="445"/>
      <c r="C17" s="446"/>
      <c r="D17" s="446"/>
      <c r="E17" s="446"/>
      <c r="F17" s="446"/>
      <c r="G17" s="447"/>
    </row>
    <row r="18" spans="1:7" x14ac:dyDescent="0.15">
      <c r="A18" s="6">
        <v>9</v>
      </c>
      <c r="B18" s="445"/>
      <c r="C18" s="446"/>
      <c r="D18" s="446"/>
      <c r="E18" s="446"/>
      <c r="F18" s="446"/>
      <c r="G18" s="447"/>
    </row>
    <row r="19" spans="1:7" x14ac:dyDescent="0.15">
      <c r="A19" s="6">
        <v>10</v>
      </c>
      <c r="B19" s="445"/>
      <c r="C19" s="446"/>
      <c r="D19" s="446"/>
      <c r="E19" s="446"/>
      <c r="F19" s="446"/>
      <c r="G19" s="447"/>
    </row>
    <row r="20" spans="1:7" x14ac:dyDescent="0.15">
      <c r="A20" s="6">
        <v>11</v>
      </c>
      <c r="B20" s="445"/>
      <c r="C20" s="446"/>
      <c r="D20" s="446"/>
      <c r="E20" s="446"/>
      <c r="F20" s="446"/>
      <c r="G20" s="447"/>
    </row>
    <row r="21" spans="1:7" x14ac:dyDescent="0.15">
      <c r="A21" s="6">
        <v>12</v>
      </c>
      <c r="B21" s="445"/>
      <c r="C21" s="446"/>
      <c r="D21" s="446"/>
      <c r="E21" s="446"/>
      <c r="F21" s="446"/>
      <c r="G21" s="447"/>
    </row>
    <row r="22" spans="1:7" x14ac:dyDescent="0.15">
      <c r="A22" s="6">
        <v>13</v>
      </c>
      <c r="B22" s="445"/>
      <c r="C22" s="446"/>
      <c r="D22" s="446"/>
      <c r="E22" s="446"/>
      <c r="F22" s="446"/>
      <c r="G22" s="447"/>
    </row>
    <row r="23" spans="1:7" x14ac:dyDescent="0.15">
      <c r="A23" s="6">
        <v>14</v>
      </c>
      <c r="B23" s="445"/>
      <c r="C23" s="446"/>
      <c r="D23" s="446"/>
      <c r="E23" s="446"/>
      <c r="F23" s="446"/>
      <c r="G23" s="447"/>
    </row>
    <row r="24" spans="1:7" x14ac:dyDescent="0.15">
      <c r="A24" s="6">
        <v>15</v>
      </c>
      <c r="B24" s="445"/>
      <c r="C24" s="446"/>
      <c r="D24" s="446"/>
      <c r="E24" s="446"/>
      <c r="F24" s="446"/>
      <c r="G24" s="447"/>
    </row>
    <row r="25" spans="1:7" x14ac:dyDescent="0.15">
      <c r="A25" s="6">
        <v>16</v>
      </c>
      <c r="B25" s="445"/>
      <c r="C25" s="446"/>
      <c r="D25" s="446"/>
      <c r="E25" s="446"/>
      <c r="F25" s="446"/>
      <c r="G25" s="447"/>
    </row>
    <row r="26" spans="1:7" x14ac:dyDescent="0.15">
      <c r="A26" s="6">
        <v>17</v>
      </c>
      <c r="B26" s="445"/>
      <c r="C26" s="446"/>
      <c r="D26" s="446"/>
      <c r="E26" s="446"/>
      <c r="F26" s="446"/>
      <c r="G26" s="447"/>
    </row>
    <row r="27" spans="1:7" x14ac:dyDescent="0.15">
      <c r="A27" s="6">
        <v>18</v>
      </c>
      <c r="B27" s="445"/>
      <c r="C27" s="446"/>
      <c r="D27" s="446"/>
      <c r="E27" s="446"/>
      <c r="F27" s="446"/>
      <c r="G27" s="447"/>
    </row>
    <row r="28" spans="1:7" x14ac:dyDescent="0.15">
      <c r="A28" s="6">
        <v>19</v>
      </c>
      <c r="B28" s="445"/>
      <c r="C28" s="446"/>
      <c r="D28" s="446"/>
      <c r="E28" s="446"/>
      <c r="F28" s="446"/>
      <c r="G28" s="447"/>
    </row>
    <row r="29" spans="1:7" x14ac:dyDescent="0.15">
      <c r="A29" s="6">
        <v>20</v>
      </c>
      <c r="B29" s="445"/>
      <c r="C29" s="446"/>
      <c r="D29" s="446"/>
      <c r="E29" s="446"/>
      <c r="F29" s="446"/>
      <c r="G29" s="447"/>
    </row>
    <row r="30" spans="1:7" x14ac:dyDescent="0.15">
      <c r="A30" s="6">
        <v>21</v>
      </c>
      <c r="B30" s="445"/>
      <c r="C30" s="446"/>
      <c r="D30" s="446"/>
      <c r="E30" s="446"/>
      <c r="F30" s="446"/>
      <c r="G30" s="447"/>
    </row>
    <row r="31" spans="1:7" x14ac:dyDescent="0.15">
      <c r="A31" s="6">
        <v>22</v>
      </c>
      <c r="B31" s="445"/>
      <c r="C31" s="446"/>
      <c r="D31" s="446"/>
      <c r="E31" s="446"/>
      <c r="F31" s="446"/>
      <c r="G31" s="447"/>
    </row>
    <row r="32" spans="1:7" x14ac:dyDescent="0.15">
      <c r="A32" s="6">
        <v>23</v>
      </c>
      <c r="B32" s="445"/>
      <c r="C32" s="446"/>
      <c r="D32" s="446"/>
      <c r="E32" s="446"/>
      <c r="F32" s="446"/>
      <c r="G32" s="447"/>
    </row>
    <row r="33" spans="1:7" x14ac:dyDescent="0.15">
      <c r="A33" s="6">
        <v>24</v>
      </c>
      <c r="B33" s="445"/>
      <c r="C33" s="446"/>
      <c r="D33" s="446"/>
      <c r="E33" s="446"/>
      <c r="F33" s="446"/>
      <c r="G33" s="447"/>
    </row>
    <row r="34" spans="1:7" x14ac:dyDescent="0.15">
      <c r="A34" s="6">
        <v>25</v>
      </c>
      <c r="B34" s="445"/>
      <c r="C34" s="446"/>
      <c r="D34" s="446"/>
      <c r="E34" s="446"/>
      <c r="F34" s="446"/>
      <c r="G34" s="447"/>
    </row>
    <row r="35" spans="1:7" x14ac:dyDescent="0.15">
      <c r="A35" s="6">
        <v>26</v>
      </c>
      <c r="B35" s="445"/>
      <c r="C35" s="446"/>
      <c r="D35" s="446"/>
      <c r="E35" s="446"/>
      <c r="F35" s="446"/>
      <c r="G35" s="447"/>
    </row>
    <row r="36" spans="1:7" x14ac:dyDescent="0.15">
      <c r="A36" s="6">
        <v>27</v>
      </c>
      <c r="B36" s="445"/>
      <c r="C36" s="446"/>
      <c r="D36" s="446"/>
      <c r="E36" s="446"/>
      <c r="F36" s="446"/>
      <c r="G36" s="447"/>
    </row>
    <row r="37" spans="1:7" x14ac:dyDescent="0.15">
      <c r="A37" s="6">
        <v>28</v>
      </c>
      <c r="B37" s="445"/>
      <c r="C37" s="446"/>
      <c r="D37" s="446"/>
      <c r="E37" s="446"/>
      <c r="F37" s="446"/>
      <c r="G37" s="447"/>
    </row>
    <row r="38" spans="1:7" x14ac:dyDescent="0.15">
      <c r="A38" s="6">
        <v>29</v>
      </c>
      <c r="B38" s="445"/>
      <c r="C38" s="446"/>
      <c r="D38" s="446"/>
      <c r="E38" s="446"/>
      <c r="F38" s="446"/>
      <c r="G38" s="447"/>
    </row>
    <row r="39" spans="1:7" x14ac:dyDescent="0.15">
      <c r="A39" s="6">
        <v>30</v>
      </c>
      <c r="B39" s="445"/>
      <c r="C39" s="446"/>
      <c r="D39" s="446"/>
      <c r="E39" s="446"/>
      <c r="F39" s="446"/>
      <c r="G39" s="447"/>
    </row>
    <row r="40" spans="1:7" x14ac:dyDescent="0.15">
      <c r="A40" s="6">
        <v>31</v>
      </c>
      <c r="B40" s="445"/>
      <c r="C40" s="446"/>
      <c r="D40" s="446"/>
      <c r="E40" s="446"/>
      <c r="F40" s="446"/>
      <c r="G40" s="447"/>
    </row>
    <row r="41" spans="1:7" x14ac:dyDescent="0.15">
      <c r="A41" s="6">
        <v>32</v>
      </c>
      <c r="B41" s="445"/>
      <c r="C41" s="446"/>
      <c r="D41" s="446"/>
      <c r="E41" s="446"/>
      <c r="F41" s="446"/>
      <c r="G41" s="447"/>
    </row>
    <row r="42" spans="1:7" x14ac:dyDescent="0.15">
      <c r="A42" s="6">
        <v>33</v>
      </c>
      <c r="B42" s="445"/>
      <c r="C42" s="446"/>
      <c r="D42" s="446"/>
      <c r="E42" s="446"/>
      <c r="F42" s="446"/>
      <c r="G42" s="447"/>
    </row>
    <row r="43" spans="1:7" x14ac:dyDescent="0.15">
      <c r="A43" s="6">
        <v>34</v>
      </c>
      <c r="B43" s="445"/>
      <c r="C43" s="446"/>
      <c r="D43" s="446"/>
      <c r="E43" s="446"/>
      <c r="F43" s="446"/>
      <c r="G43" s="447"/>
    </row>
    <row r="44" spans="1:7" x14ac:dyDescent="0.15">
      <c r="A44" s="6">
        <v>35</v>
      </c>
      <c r="B44" s="445"/>
      <c r="C44" s="446"/>
      <c r="D44" s="446"/>
      <c r="E44" s="446"/>
      <c r="F44" s="446"/>
      <c r="G44" s="447"/>
    </row>
    <row r="45" spans="1:7" x14ac:dyDescent="0.15">
      <c r="A45" s="6">
        <v>36</v>
      </c>
      <c r="B45" s="445"/>
      <c r="C45" s="446"/>
      <c r="D45" s="446"/>
      <c r="E45" s="446"/>
      <c r="F45" s="446"/>
      <c r="G45" s="447"/>
    </row>
    <row r="46" spans="1:7" x14ac:dyDescent="0.15">
      <c r="A46" s="6">
        <v>37</v>
      </c>
      <c r="B46" s="445"/>
      <c r="C46" s="446"/>
      <c r="D46" s="446"/>
      <c r="E46" s="446"/>
      <c r="F46" s="446"/>
      <c r="G46" s="447"/>
    </row>
    <row r="47" spans="1:7" x14ac:dyDescent="0.15">
      <c r="A47" s="6">
        <v>38</v>
      </c>
      <c r="B47" s="445"/>
      <c r="C47" s="446"/>
      <c r="D47" s="446"/>
      <c r="E47" s="446"/>
      <c r="F47" s="446"/>
      <c r="G47" s="447"/>
    </row>
    <row r="48" spans="1:7" x14ac:dyDescent="0.15">
      <c r="A48" s="6">
        <v>39</v>
      </c>
      <c r="B48" s="445"/>
      <c r="C48" s="446"/>
      <c r="D48" s="446"/>
      <c r="E48" s="446"/>
      <c r="F48" s="446"/>
      <c r="G48" s="447"/>
    </row>
    <row r="49" spans="1:7" x14ac:dyDescent="0.15">
      <c r="A49" s="6">
        <v>40</v>
      </c>
      <c r="B49" s="445"/>
      <c r="C49" s="446"/>
      <c r="D49" s="446"/>
      <c r="E49" s="446"/>
      <c r="F49" s="446"/>
      <c r="G49" s="447"/>
    </row>
    <row r="50" spans="1:7" x14ac:dyDescent="0.15">
      <c r="A50" s="6">
        <v>41</v>
      </c>
      <c r="B50" s="445"/>
      <c r="C50" s="446"/>
      <c r="D50" s="446"/>
      <c r="E50" s="446"/>
      <c r="F50" s="446"/>
      <c r="G50" s="447"/>
    </row>
    <row r="51" spans="1:7" x14ac:dyDescent="0.15">
      <c r="A51" s="6">
        <v>42</v>
      </c>
      <c r="B51" s="445"/>
      <c r="C51" s="446"/>
      <c r="D51" s="446"/>
      <c r="E51" s="446"/>
      <c r="F51" s="446"/>
      <c r="G51" s="447"/>
    </row>
    <row r="52" spans="1:7" x14ac:dyDescent="0.15">
      <c r="A52" s="6">
        <v>43</v>
      </c>
      <c r="B52" s="445"/>
      <c r="C52" s="446"/>
      <c r="D52" s="446"/>
      <c r="E52" s="446"/>
      <c r="F52" s="446"/>
      <c r="G52" s="447"/>
    </row>
    <row r="53" spans="1:7" x14ac:dyDescent="0.15">
      <c r="A53" s="6">
        <v>44</v>
      </c>
      <c r="B53" s="445"/>
      <c r="C53" s="446"/>
      <c r="D53" s="446"/>
      <c r="E53" s="446"/>
      <c r="F53" s="446"/>
      <c r="G53" s="447"/>
    </row>
    <row r="54" spans="1:7" x14ac:dyDescent="0.15">
      <c r="A54" s="6">
        <v>45</v>
      </c>
      <c r="B54" s="445"/>
      <c r="C54" s="446"/>
      <c r="D54" s="446"/>
      <c r="E54" s="446"/>
      <c r="F54" s="446"/>
      <c r="G54" s="447"/>
    </row>
    <row r="55" spans="1:7" x14ac:dyDescent="0.15">
      <c r="A55" s="6">
        <v>46</v>
      </c>
      <c r="B55" s="445"/>
      <c r="C55" s="446"/>
      <c r="D55" s="446"/>
      <c r="E55" s="446"/>
      <c r="F55" s="446"/>
      <c r="G55" s="447"/>
    </row>
    <row r="56" spans="1:7" x14ac:dyDescent="0.15">
      <c r="A56" s="6">
        <v>47</v>
      </c>
      <c r="B56" s="445"/>
      <c r="C56" s="446"/>
      <c r="D56" s="446"/>
      <c r="E56" s="446"/>
      <c r="F56" s="446"/>
      <c r="G56" s="447"/>
    </row>
    <row r="57" spans="1:7" x14ac:dyDescent="0.15">
      <c r="A57" s="6">
        <v>48</v>
      </c>
      <c r="B57" s="445"/>
      <c r="C57" s="446"/>
      <c r="D57" s="446"/>
      <c r="E57" s="446"/>
      <c r="F57" s="446"/>
      <c r="G57" s="447"/>
    </row>
    <row r="58" spans="1:7" x14ac:dyDescent="0.15">
      <c r="A58" s="6">
        <v>49</v>
      </c>
      <c r="B58" s="445"/>
      <c r="C58" s="446"/>
      <c r="D58" s="446"/>
      <c r="E58" s="446"/>
      <c r="F58" s="446"/>
      <c r="G58" s="447"/>
    </row>
    <row r="59" spans="1:7" x14ac:dyDescent="0.15">
      <c r="A59" s="6">
        <v>50</v>
      </c>
      <c r="B59" s="445"/>
      <c r="C59" s="446"/>
      <c r="D59" s="446"/>
      <c r="E59" s="446"/>
      <c r="F59" s="446"/>
      <c r="G59" s="447"/>
    </row>
    <row r="60" spans="1:7" x14ac:dyDescent="0.15"/>
    <row r="61" spans="1:7" x14ac:dyDescent="0.15"/>
  </sheetData>
  <sheetProtection algorithmName="SHA-512" hashValue="Eh1ANKNkcB7+049N4FFH5u9gWK0xPg5hnSnkkoaU2KgLfzwOm0/uU8BRw4vyyNw+E/qCwnQv6dfPw+WYUK3/Sw==" saltValue="HEmizzC7UXuU56NaMuemEA==" spinCount="100000" sheet="1" objects="1" scenarios="1"/>
  <mergeCells count="55">
    <mergeCell ref="B16:G16"/>
    <mergeCell ref="A4:G4"/>
    <mergeCell ref="A5:G5"/>
    <mergeCell ref="A6:G6"/>
    <mergeCell ref="B15:G15"/>
    <mergeCell ref="B9:G9"/>
    <mergeCell ref="A7:H7"/>
    <mergeCell ref="B35:G35"/>
    <mergeCell ref="B23:G23"/>
    <mergeCell ref="B24:G24"/>
    <mergeCell ref="B25:G25"/>
    <mergeCell ref="B26:G26"/>
    <mergeCell ref="B33:G33"/>
    <mergeCell ref="B29:G29"/>
    <mergeCell ref="B30:G30"/>
    <mergeCell ref="B31:G31"/>
    <mergeCell ref="B32:G32"/>
    <mergeCell ref="B27:G27"/>
    <mergeCell ref="B48:G48"/>
    <mergeCell ref="B49:G49"/>
    <mergeCell ref="B50:G50"/>
    <mergeCell ref="B45:G45"/>
    <mergeCell ref="B46:G46"/>
    <mergeCell ref="B47:G47"/>
    <mergeCell ref="B42:G42"/>
    <mergeCell ref="B43:G43"/>
    <mergeCell ref="B44:G44"/>
    <mergeCell ref="B39:G39"/>
    <mergeCell ref="B40:G40"/>
    <mergeCell ref="B41:G41"/>
    <mergeCell ref="B36:G36"/>
    <mergeCell ref="B37:G37"/>
    <mergeCell ref="B38:G38"/>
    <mergeCell ref="B10:G10"/>
    <mergeCell ref="B11:G11"/>
    <mergeCell ref="B12:G12"/>
    <mergeCell ref="B13:G13"/>
    <mergeCell ref="B14:G14"/>
    <mergeCell ref="B17:G17"/>
    <mergeCell ref="B18:G18"/>
    <mergeCell ref="B19:G19"/>
    <mergeCell ref="B20:G20"/>
    <mergeCell ref="B21:G21"/>
    <mergeCell ref="B22:G22"/>
    <mergeCell ref="B34:G34"/>
    <mergeCell ref="B28:G28"/>
    <mergeCell ref="B56:G56"/>
    <mergeCell ref="B57:G57"/>
    <mergeCell ref="B58:G58"/>
    <mergeCell ref="B59:G59"/>
    <mergeCell ref="B51:G51"/>
    <mergeCell ref="B52:G52"/>
    <mergeCell ref="B53:G53"/>
    <mergeCell ref="B54:G54"/>
    <mergeCell ref="B55:G55"/>
  </mergeCells>
  <phoneticPr fontId="1"/>
  <dataValidations count="1">
    <dataValidation imeMode="disabled" allowBlank="1" showInputMessage="1" showErrorMessage="1" sqref="B10:G59" xr:uid="{AAE74636-F803-4814-BD95-0A8DD195606F}"/>
  </dataValidations>
  <pageMargins left="0.70866141732283472" right="0.70866141732283472" top="0.74803149606299213" bottom="0.74803149606299213" header="0.31496062992125984" footer="0.31496062992125984"/>
  <pageSetup paperSize="9" orientation="portrait" r:id="rId1"/>
  <colBreaks count="1" manualBreakCount="1">
    <brk id="7" max="3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6A074-0EF8-43FF-90BE-DB1D28F7A598}">
  <sheetPr codeName="Sheet3"/>
  <dimension ref="A1:H66"/>
  <sheetViews>
    <sheetView showGridLines="0" showWhiteSpace="0" zoomScale="90" zoomScaleNormal="90" workbookViewId="0"/>
  </sheetViews>
  <sheetFormatPr defaultColWidth="0" defaultRowHeight="13.5" zeroHeight="1" x14ac:dyDescent="0.15"/>
  <cols>
    <col min="1" max="1" width="18.375" customWidth="1"/>
    <col min="2" max="3" width="27" customWidth="1"/>
    <col min="4" max="4" width="9" customWidth="1"/>
    <col min="5" max="8" width="0" hidden="1" customWidth="1"/>
    <col min="9" max="16384" width="9" hidden="1"/>
  </cols>
  <sheetData>
    <row r="1" spans="1:4" ht="15" x14ac:dyDescent="0.25">
      <c r="A1" s="3"/>
      <c r="B1" s="3"/>
      <c r="C1" s="26" t="str">
        <f>申込書!L1</f>
        <v>Ver2.1</v>
      </c>
      <c r="D1" s="2"/>
    </row>
    <row r="2" spans="1:4" x14ac:dyDescent="0.15">
      <c r="A2" s="3"/>
      <c r="B2" s="3"/>
      <c r="C2" s="3"/>
      <c r="D2" s="2"/>
    </row>
    <row r="3" spans="1:4" x14ac:dyDescent="0.15">
      <c r="A3" s="3"/>
      <c r="B3" s="3"/>
      <c r="C3" s="3"/>
      <c r="D3" s="2"/>
    </row>
    <row r="4" spans="1:4" ht="13.5" customHeight="1" x14ac:dyDescent="0.15">
      <c r="A4" s="449" t="s">
        <v>55</v>
      </c>
      <c r="B4" s="449"/>
      <c r="C4" s="449"/>
      <c r="D4" s="2"/>
    </row>
    <row r="5" spans="1:4" ht="13.5" customHeight="1" x14ac:dyDescent="0.15">
      <c r="A5" s="10"/>
      <c r="B5" s="10"/>
      <c r="C5" s="10"/>
      <c r="D5" s="2"/>
    </row>
    <row r="6" spans="1:4" ht="13.5" customHeight="1" x14ac:dyDescent="0.15">
      <c r="A6" s="10"/>
      <c r="B6" s="10"/>
      <c r="C6" s="10"/>
      <c r="D6" s="2"/>
    </row>
    <row r="7" spans="1:4" ht="13.5" customHeight="1" x14ac:dyDescent="0.15">
      <c r="A7" s="10"/>
      <c r="B7" s="10"/>
      <c r="C7" s="10"/>
      <c r="D7" s="2"/>
    </row>
    <row r="8" spans="1:4" ht="13.5" customHeight="1" x14ac:dyDescent="0.15">
      <c r="A8" s="15" t="s">
        <v>52</v>
      </c>
      <c r="B8" s="10"/>
      <c r="C8" s="10"/>
      <c r="D8" s="2"/>
    </row>
    <row r="9" spans="1:4" ht="21.75" customHeight="1" x14ac:dyDescent="0.15">
      <c r="A9" s="12" t="s">
        <v>19</v>
      </c>
      <c r="B9" s="452" t="s">
        <v>51</v>
      </c>
      <c r="C9" s="453"/>
      <c r="D9" s="2"/>
    </row>
    <row r="10" spans="1:4" x14ac:dyDescent="0.15">
      <c r="A10" s="11">
        <v>1</v>
      </c>
      <c r="B10" s="13"/>
      <c r="C10" s="14"/>
      <c r="D10" s="2"/>
    </row>
    <row r="11" spans="1:4" x14ac:dyDescent="0.15">
      <c r="A11" s="11">
        <v>2</v>
      </c>
      <c r="B11" s="13"/>
      <c r="C11" s="14"/>
      <c r="D11" s="2"/>
    </row>
    <row r="12" spans="1:4" x14ac:dyDescent="0.15">
      <c r="A12" s="11">
        <v>3</v>
      </c>
      <c r="B12" s="13"/>
      <c r="C12" s="14"/>
      <c r="D12" s="2"/>
    </row>
    <row r="13" spans="1:4" x14ac:dyDescent="0.15">
      <c r="A13" s="11">
        <v>4</v>
      </c>
      <c r="B13" s="13"/>
      <c r="C13" s="14"/>
      <c r="D13" s="2"/>
    </row>
    <row r="14" spans="1:4" x14ac:dyDescent="0.15">
      <c r="A14" s="11">
        <v>5</v>
      </c>
      <c r="B14" s="13"/>
      <c r="C14" s="14"/>
      <c r="D14" s="2"/>
    </row>
    <row r="15" spans="1:4" x14ac:dyDescent="0.15">
      <c r="A15" s="11">
        <v>6</v>
      </c>
      <c r="B15" s="13"/>
      <c r="C15" s="14"/>
    </row>
    <row r="16" spans="1:4" x14ac:dyDescent="0.15">
      <c r="A16" s="11">
        <v>7</v>
      </c>
      <c r="B16" s="13"/>
      <c r="C16" s="14"/>
    </row>
    <row r="17" spans="1:3" x14ac:dyDescent="0.15">
      <c r="A17" s="11">
        <v>8</v>
      </c>
      <c r="B17" s="13"/>
      <c r="C17" s="14"/>
    </row>
    <row r="18" spans="1:3" x14ac:dyDescent="0.15">
      <c r="A18" s="11">
        <v>9</v>
      </c>
      <c r="B18" s="13"/>
      <c r="C18" s="14"/>
    </row>
    <row r="19" spans="1:3" x14ac:dyDescent="0.15">
      <c r="A19" s="11">
        <v>10</v>
      </c>
      <c r="B19" s="13"/>
      <c r="C19" s="14"/>
    </row>
    <row r="20" spans="1:3" x14ac:dyDescent="0.15">
      <c r="A20" s="11">
        <v>11</v>
      </c>
      <c r="B20" s="13"/>
      <c r="C20" s="14"/>
    </row>
    <row r="21" spans="1:3" x14ac:dyDescent="0.15">
      <c r="A21" s="11">
        <v>12</v>
      </c>
      <c r="B21" s="13"/>
      <c r="C21" s="14"/>
    </row>
    <row r="22" spans="1:3" x14ac:dyDescent="0.15">
      <c r="A22" s="11">
        <v>13</v>
      </c>
      <c r="B22" s="13"/>
      <c r="C22" s="14"/>
    </row>
    <row r="23" spans="1:3" x14ac:dyDescent="0.15">
      <c r="A23" s="11">
        <v>14</v>
      </c>
      <c r="B23" s="13"/>
      <c r="C23" s="14"/>
    </row>
    <row r="24" spans="1:3" x14ac:dyDescent="0.15">
      <c r="A24" s="11">
        <v>15</v>
      </c>
      <c r="B24" s="13"/>
      <c r="C24" s="14"/>
    </row>
    <row r="25" spans="1:3" x14ac:dyDescent="0.15">
      <c r="A25" s="11">
        <v>16</v>
      </c>
      <c r="B25" s="13"/>
      <c r="C25" s="14"/>
    </row>
    <row r="26" spans="1:3" x14ac:dyDescent="0.15">
      <c r="A26" s="11">
        <v>17</v>
      </c>
      <c r="B26" s="13"/>
      <c r="C26" s="14"/>
    </row>
    <row r="27" spans="1:3" x14ac:dyDescent="0.15">
      <c r="A27" s="11">
        <v>18</v>
      </c>
      <c r="B27" s="13"/>
      <c r="C27" s="14"/>
    </row>
    <row r="28" spans="1:3" x14ac:dyDescent="0.15">
      <c r="A28" s="11">
        <v>19</v>
      </c>
      <c r="B28" s="13"/>
      <c r="C28" s="14"/>
    </row>
    <row r="29" spans="1:3" x14ac:dyDescent="0.15">
      <c r="A29" s="11">
        <v>20</v>
      </c>
      <c r="B29" s="13"/>
      <c r="C29" s="14"/>
    </row>
    <row r="30" spans="1:3" x14ac:dyDescent="0.15">
      <c r="A30" s="11">
        <v>21</v>
      </c>
      <c r="B30" s="13"/>
      <c r="C30" s="14"/>
    </row>
    <row r="31" spans="1:3" x14ac:dyDescent="0.15">
      <c r="A31" s="11">
        <v>22</v>
      </c>
      <c r="B31" s="13"/>
      <c r="C31" s="14"/>
    </row>
    <row r="32" spans="1:3" x14ac:dyDescent="0.15">
      <c r="A32" s="11">
        <v>23</v>
      </c>
      <c r="B32" s="13"/>
      <c r="C32" s="14"/>
    </row>
    <row r="33" spans="1:3" x14ac:dyDescent="0.15">
      <c r="A33" s="11">
        <v>24</v>
      </c>
      <c r="B33" s="13"/>
      <c r="C33" s="14"/>
    </row>
    <row r="34" spans="1:3" x14ac:dyDescent="0.15">
      <c r="A34" s="11">
        <v>25</v>
      </c>
      <c r="B34" s="13"/>
      <c r="C34" s="14"/>
    </row>
    <row r="35" spans="1:3" x14ac:dyDescent="0.15">
      <c r="A35" s="11">
        <v>26</v>
      </c>
      <c r="B35" s="13"/>
      <c r="C35" s="14"/>
    </row>
    <row r="36" spans="1:3" x14ac:dyDescent="0.15">
      <c r="A36" s="11">
        <v>27</v>
      </c>
      <c r="B36" s="13"/>
      <c r="C36" s="14"/>
    </row>
    <row r="37" spans="1:3" x14ac:dyDescent="0.15">
      <c r="A37" s="11">
        <v>28</v>
      </c>
      <c r="B37" s="13"/>
      <c r="C37" s="14"/>
    </row>
    <row r="38" spans="1:3" x14ac:dyDescent="0.15">
      <c r="A38" s="11">
        <v>29</v>
      </c>
      <c r="B38" s="13"/>
      <c r="C38" s="14"/>
    </row>
    <row r="39" spans="1:3" x14ac:dyDescent="0.15">
      <c r="A39" s="11">
        <v>30</v>
      </c>
      <c r="B39" s="13"/>
      <c r="C39" s="14"/>
    </row>
    <row r="40" spans="1:3" x14ac:dyDescent="0.15">
      <c r="A40" s="11">
        <v>31</v>
      </c>
      <c r="B40" s="13"/>
      <c r="C40" s="14"/>
    </row>
    <row r="41" spans="1:3" x14ac:dyDescent="0.15">
      <c r="A41" s="11">
        <v>32</v>
      </c>
      <c r="B41" s="13"/>
      <c r="C41" s="14"/>
    </row>
    <row r="42" spans="1:3" x14ac:dyDescent="0.15">
      <c r="A42" s="11">
        <v>33</v>
      </c>
      <c r="B42" s="13"/>
      <c r="C42" s="14"/>
    </row>
    <row r="43" spans="1:3" x14ac:dyDescent="0.15">
      <c r="A43" s="11">
        <v>34</v>
      </c>
      <c r="B43" s="13"/>
      <c r="C43" s="14"/>
    </row>
    <row r="44" spans="1:3" x14ac:dyDescent="0.15">
      <c r="A44" s="11">
        <v>35</v>
      </c>
      <c r="B44" s="13"/>
      <c r="C44" s="14"/>
    </row>
    <row r="45" spans="1:3" x14ac:dyDescent="0.15">
      <c r="A45" s="11">
        <v>36</v>
      </c>
      <c r="B45" s="13"/>
      <c r="C45" s="14"/>
    </row>
    <row r="46" spans="1:3" x14ac:dyDescent="0.15">
      <c r="A46" s="11">
        <v>37</v>
      </c>
      <c r="B46" s="13"/>
      <c r="C46" s="14"/>
    </row>
    <row r="47" spans="1:3" x14ac:dyDescent="0.15">
      <c r="A47" s="11">
        <v>38</v>
      </c>
      <c r="B47" s="13"/>
      <c r="C47" s="14"/>
    </row>
    <row r="48" spans="1:3" x14ac:dyDescent="0.15">
      <c r="A48" s="11">
        <v>39</v>
      </c>
      <c r="B48" s="13"/>
      <c r="C48" s="14"/>
    </row>
    <row r="49" spans="1:3" x14ac:dyDescent="0.15">
      <c r="A49" s="11">
        <v>40</v>
      </c>
      <c r="B49" s="13"/>
      <c r="C49" s="14"/>
    </row>
    <row r="50" spans="1:3" x14ac:dyDescent="0.15">
      <c r="A50" s="11">
        <v>41</v>
      </c>
      <c r="B50" s="13"/>
      <c r="C50" s="14"/>
    </row>
    <row r="51" spans="1:3" x14ac:dyDescent="0.15">
      <c r="A51" s="11">
        <v>42</v>
      </c>
      <c r="B51" s="13"/>
      <c r="C51" s="14"/>
    </row>
    <row r="52" spans="1:3" x14ac:dyDescent="0.15">
      <c r="A52" s="11">
        <v>43</v>
      </c>
      <c r="B52" s="13"/>
      <c r="C52" s="14"/>
    </row>
    <row r="53" spans="1:3" x14ac:dyDescent="0.15">
      <c r="A53" s="11">
        <v>44</v>
      </c>
      <c r="B53" s="13"/>
      <c r="C53" s="14"/>
    </row>
    <row r="54" spans="1:3" x14ac:dyDescent="0.15">
      <c r="A54" s="11">
        <v>45</v>
      </c>
      <c r="B54" s="13"/>
      <c r="C54" s="14"/>
    </row>
    <row r="55" spans="1:3" x14ac:dyDescent="0.15">
      <c r="A55" s="11">
        <v>46</v>
      </c>
      <c r="B55" s="13"/>
      <c r="C55" s="14"/>
    </row>
    <row r="56" spans="1:3" x14ac:dyDescent="0.15">
      <c r="A56" s="11">
        <v>47</v>
      </c>
      <c r="B56" s="13"/>
      <c r="C56" s="14"/>
    </row>
    <row r="57" spans="1:3" x14ac:dyDescent="0.15">
      <c r="A57" s="11">
        <v>48</v>
      </c>
      <c r="B57" s="13"/>
      <c r="C57" s="14"/>
    </row>
    <row r="58" spans="1:3" x14ac:dyDescent="0.15">
      <c r="A58" s="11">
        <v>49</v>
      </c>
      <c r="B58" s="13"/>
      <c r="C58" s="14"/>
    </row>
    <row r="59" spans="1:3" x14ac:dyDescent="0.15">
      <c r="A59" s="11">
        <v>50</v>
      </c>
      <c r="B59" s="13"/>
      <c r="C59" s="14"/>
    </row>
    <row r="60" spans="1:3" x14ac:dyDescent="0.15"/>
    <row r="61" spans="1:3" x14ac:dyDescent="0.15"/>
    <row r="62" spans="1:3" x14ac:dyDescent="0.15"/>
    <row r="63" spans="1:3" x14ac:dyDescent="0.15"/>
    <row r="64" spans="1:3" x14ac:dyDescent="0.15"/>
    <row r="65" x14ac:dyDescent="0.15"/>
    <row r="66" x14ac:dyDescent="0.15"/>
  </sheetData>
  <sheetProtection algorithmName="SHA-512" hashValue="yirvmx71ejX729vwW0Gt7zilN/X5R3uqHxyS/n2OsCw9oEgTMQKdRFyLH0DzBl2/oALPx7qK5bMD11k3UvTRow==" saltValue="qP5zQD+jIL0e+BDcIOhiyg==" spinCount="100000" sheet="1" objects="1" scenarios="1"/>
  <mergeCells count="2">
    <mergeCell ref="A4:C4"/>
    <mergeCell ref="B9:C9"/>
  </mergeCells>
  <phoneticPr fontId="1"/>
  <dataValidations count="1">
    <dataValidation imeMode="disabled" allowBlank="1" showInputMessage="1" showErrorMessage="1" sqref="B10:C59" xr:uid="{2FC7A4C9-3051-4251-9E8F-2B3FF9595C66}"/>
  </dataValidations>
  <pageMargins left="0.70866141732283472" right="0.70866141732283472" top="0.74803149606299213" bottom="0.74803149606299213" header="0.31496062992125984" footer="0.31496062992125984"/>
  <pageSetup paperSize="9" orientation="portrait" r:id="rId1"/>
  <colBreaks count="1" manualBreakCount="1">
    <brk id="3" max="3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8848A-3F32-4015-BB7B-479F39A2D451}">
  <sheetPr codeName="Sheet4"/>
  <dimension ref="A1:X38"/>
  <sheetViews>
    <sheetView showGridLines="0" showWhiteSpace="0" zoomScaleNormal="100" workbookViewId="0"/>
  </sheetViews>
  <sheetFormatPr defaultColWidth="0" defaultRowHeight="0" customHeight="1" zeroHeight="1" x14ac:dyDescent="0.25"/>
  <cols>
    <col min="1" max="1" width="11.625" style="190" customWidth="1"/>
    <col min="2" max="2" width="3.25" style="190" customWidth="1"/>
    <col min="3" max="3" width="20.875" style="190" customWidth="1"/>
    <col min="4" max="4" width="13.875" style="190" customWidth="1"/>
    <col min="5" max="5" width="15.625" style="190" customWidth="1"/>
    <col min="6" max="6" width="13" style="190" customWidth="1"/>
    <col min="7" max="7" width="15.125" style="190" customWidth="1"/>
    <col min="8" max="8" width="13.875" style="190" customWidth="1"/>
    <col min="9" max="11" width="13.5" style="190" customWidth="1"/>
    <col min="12" max="12" width="5.375" style="190" customWidth="1"/>
    <col min="13" max="13" width="9" style="190" hidden="1" customWidth="1"/>
    <col min="14" max="14" width="15.625" style="190" hidden="1" customWidth="1"/>
    <col min="15" max="16384" width="9" style="190" hidden="1"/>
  </cols>
  <sheetData>
    <row r="1" spans="1:24" ht="15.75" x14ac:dyDescent="0.25">
      <c r="A1" s="189"/>
      <c r="B1" s="189"/>
      <c r="C1" s="189"/>
      <c r="D1" s="189"/>
      <c r="E1" s="189"/>
      <c r="J1" s="189"/>
      <c r="K1" s="127" t="str">
        <f>申込書!L1</f>
        <v>Ver2.1</v>
      </c>
      <c r="N1" s="191"/>
      <c r="O1" s="191"/>
      <c r="P1" s="191"/>
      <c r="Q1" s="191"/>
      <c r="R1" s="191"/>
      <c r="S1" s="191"/>
      <c r="T1" s="191"/>
      <c r="U1" s="191"/>
      <c r="V1" s="191"/>
      <c r="W1" s="191"/>
      <c r="X1" s="191"/>
    </row>
    <row r="2" spans="1:24" ht="13.5" customHeight="1" x14ac:dyDescent="0.25">
      <c r="A2" s="189"/>
      <c r="B2" s="189"/>
      <c r="C2" s="189"/>
      <c r="D2" s="189"/>
      <c r="E2" s="189"/>
      <c r="F2" s="189"/>
      <c r="G2" s="127"/>
      <c r="N2" s="466"/>
      <c r="O2" s="465"/>
      <c r="P2" s="465"/>
      <c r="Q2" s="465"/>
      <c r="R2" s="465"/>
      <c r="S2" s="465"/>
      <c r="T2" s="465"/>
      <c r="U2" s="465"/>
      <c r="V2" s="465"/>
      <c r="W2" s="465"/>
      <c r="X2" s="465"/>
    </row>
    <row r="3" spans="1:24" ht="13.5" customHeight="1" x14ac:dyDescent="0.25">
      <c r="A3" s="464" t="s">
        <v>126</v>
      </c>
      <c r="B3" s="464"/>
      <c r="C3" s="464"/>
      <c r="D3" s="464"/>
      <c r="E3" s="464"/>
      <c r="F3" s="464"/>
      <c r="G3" s="464"/>
      <c r="H3" s="464"/>
      <c r="I3" s="464"/>
      <c r="J3" s="464"/>
      <c r="K3" s="464"/>
      <c r="N3" s="466"/>
      <c r="O3" s="465"/>
      <c r="P3" s="465"/>
      <c r="Q3" s="465"/>
      <c r="R3" s="465"/>
      <c r="S3" s="465"/>
      <c r="T3" s="465"/>
      <c r="U3" s="465"/>
      <c r="V3" s="465"/>
      <c r="W3" s="465"/>
      <c r="X3" s="465"/>
    </row>
    <row r="4" spans="1:24" ht="13.5" customHeight="1" x14ac:dyDescent="0.25">
      <c r="A4" s="464"/>
      <c r="B4" s="464"/>
      <c r="C4" s="464"/>
      <c r="D4" s="464"/>
      <c r="E4" s="464"/>
      <c r="F4" s="464"/>
      <c r="G4" s="464"/>
      <c r="H4" s="464"/>
      <c r="I4" s="464"/>
      <c r="J4" s="464"/>
      <c r="K4" s="464"/>
      <c r="N4" s="466"/>
      <c r="O4" s="465"/>
      <c r="P4" s="465"/>
      <c r="Q4" s="465"/>
      <c r="R4" s="465"/>
      <c r="S4" s="465"/>
      <c r="T4" s="465"/>
      <c r="U4" s="465"/>
      <c r="V4" s="465"/>
      <c r="W4" s="465"/>
      <c r="X4" s="465"/>
    </row>
    <row r="5" spans="1:24" ht="13.5" customHeight="1" x14ac:dyDescent="0.25">
      <c r="A5" s="464"/>
      <c r="B5" s="464"/>
      <c r="C5" s="464"/>
      <c r="D5" s="464"/>
      <c r="E5" s="464"/>
      <c r="F5" s="464"/>
      <c r="G5" s="464"/>
      <c r="H5" s="464"/>
      <c r="I5" s="464"/>
      <c r="J5" s="464"/>
      <c r="K5" s="464"/>
      <c r="N5" s="466"/>
      <c r="O5" s="465"/>
      <c r="P5" s="465"/>
      <c r="Q5" s="465"/>
      <c r="R5" s="465"/>
      <c r="S5" s="465"/>
      <c r="T5" s="465"/>
      <c r="U5" s="465"/>
      <c r="V5" s="465"/>
      <c r="W5" s="465"/>
      <c r="X5" s="465"/>
    </row>
    <row r="6" spans="1:24" ht="13.5" customHeight="1" x14ac:dyDescent="0.25">
      <c r="A6" s="192"/>
      <c r="B6" s="192"/>
      <c r="C6" s="192"/>
      <c r="D6" s="192"/>
      <c r="E6" s="192"/>
      <c r="F6" s="192"/>
      <c r="G6" s="192"/>
      <c r="N6" s="466"/>
      <c r="O6" s="465"/>
      <c r="P6" s="465"/>
      <c r="Q6" s="465"/>
      <c r="R6" s="465"/>
      <c r="S6" s="465"/>
      <c r="T6" s="465"/>
      <c r="U6" s="465"/>
      <c r="V6" s="465"/>
      <c r="W6" s="465"/>
      <c r="X6" s="465"/>
    </row>
    <row r="7" spans="1:24" ht="38.25" customHeight="1" x14ac:dyDescent="0.25">
      <c r="A7" s="463" t="s">
        <v>118</v>
      </c>
      <c r="B7" s="456" t="s">
        <v>95</v>
      </c>
      <c r="C7" s="457"/>
      <c r="D7" s="193" t="s">
        <v>45</v>
      </c>
      <c r="E7" s="322"/>
      <c r="F7" s="323"/>
      <c r="G7" s="324"/>
      <c r="H7" s="194" t="s">
        <v>47</v>
      </c>
      <c r="I7" s="322"/>
      <c r="J7" s="323"/>
      <c r="K7" s="324"/>
      <c r="N7" s="195"/>
      <c r="O7" s="196"/>
      <c r="P7" s="196"/>
      <c r="Q7" s="196"/>
      <c r="R7" s="196"/>
      <c r="S7" s="196"/>
      <c r="T7" s="196"/>
      <c r="U7" s="196"/>
      <c r="V7" s="196"/>
      <c r="W7" s="196"/>
      <c r="X7" s="196"/>
    </row>
    <row r="8" spans="1:24" s="117" customFormat="1" ht="38.25" customHeight="1" x14ac:dyDescent="0.15">
      <c r="A8" s="463"/>
      <c r="B8" s="282"/>
      <c r="C8" s="228"/>
      <c r="D8" s="193" t="s">
        <v>48</v>
      </c>
      <c r="E8" s="322"/>
      <c r="F8" s="323"/>
      <c r="G8" s="324"/>
      <c r="H8" s="194" t="s">
        <v>49</v>
      </c>
      <c r="I8" s="322"/>
      <c r="J8" s="323"/>
      <c r="K8" s="324"/>
      <c r="L8" s="197"/>
      <c r="M8" s="197"/>
    </row>
    <row r="9" spans="1:24" ht="38.25" customHeight="1" x14ac:dyDescent="0.25">
      <c r="A9" s="463"/>
      <c r="B9" s="331" t="s">
        <v>4</v>
      </c>
      <c r="C9" s="332"/>
      <c r="D9" s="198" t="s">
        <v>24</v>
      </c>
      <c r="E9" s="458"/>
      <c r="F9" s="459"/>
      <c r="G9" s="459"/>
      <c r="H9" s="459"/>
      <c r="I9" s="459"/>
      <c r="J9" s="459"/>
      <c r="K9" s="460"/>
    </row>
    <row r="10" spans="1:24" ht="37.5" customHeight="1" x14ac:dyDescent="0.25">
      <c r="A10" s="463"/>
      <c r="B10" s="281" t="s">
        <v>95</v>
      </c>
      <c r="C10" s="225"/>
      <c r="D10" s="193" t="s">
        <v>45</v>
      </c>
      <c r="E10" s="322"/>
      <c r="F10" s="323"/>
      <c r="G10" s="324"/>
      <c r="H10" s="194" t="s">
        <v>47</v>
      </c>
      <c r="I10" s="322"/>
      <c r="J10" s="323"/>
      <c r="K10" s="324"/>
    </row>
    <row r="11" spans="1:24" ht="37.5" customHeight="1" x14ac:dyDescent="0.25">
      <c r="A11" s="463"/>
      <c r="B11" s="282"/>
      <c r="C11" s="228"/>
      <c r="D11" s="193" t="s">
        <v>48</v>
      </c>
      <c r="E11" s="322"/>
      <c r="F11" s="323"/>
      <c r="G11" s="324"/>
      <c r="H11" s="194" t="s">
        <v>49</v>
      </c>
      <c r="I11" s="322"/>
      <c r="J11" s="323"/>
      <c r="K11" s="324"/>
    </row>
    <row r="12" spans="1:24" ht="37.5" customHeight="1" x14ac:dyDescent="0.25">
      <c r="A12" s="463"/>
      <c r="B12" s="461" t="s">
        <v>4</v>
      </c>
      <c r="C12" s="462"/>
      <c r="D12" s="198" t="s">
        <v>121</v>
      </c>
      <c r="E12" s="458"/>
      <c r="F12" s="459"/>
      <c r="G12" s="459"/>
      <c r="H12" s="459"/>
      <c r="I12" s="459"/>
      <c r="J12" s="459"/>
      <c r="K12" s="460"/>
    </row>
    <row r="13" spans="1:24" ht="15.75" x14ac:dyDescent="0.25">
      <c r="A13" s="184"/>
      <c r="B13" s="185"/>
      <c r="C13" s="455"/>
      <c r="D13" s="455"/>
      <c r="E13" s="455"/>
      <c r="F13" s="455"/>
      <c r="G13" s="455"/>
    </row>
    <row r="14" spans="1:24" ht="15.75" x14ac:dyDescent="0.25">
      <c r="A14" s="184"/>
      <c r="B14" s="185"/>
      <c r="C14" s="454"/>
      <c r="D14" s="454"/>
      <c r="E14" s="454"/>
      <c r="F14" s="454"/>
      <c r="G14" s="454"/>
    </row>
    <row r="15" spans="1:24" ht="15.75" x14ac:dyDescent="0.25">
      <c r="A15" s="184"/>
      <c r="B15" s="185"/>
      <c r="C15" s="454"/>
      <c r="D15" s="454"/>
      <c r="E15" s="454"/>
      <c r="F15" s="454"/>
      <c r="G15" s="454"/>
    </row>
    <row r="16" spans="1:24" ht="15.75" x14ac:dyDescent="0.25">
      <c r="A16" s="184"/>
      <c r="B16" s="185"/>
      <c r="C16" s="455"/>
      <c r="D16" s="455"/>
      <c r="E16" s="455"/>
      <c r="F16" s="455"/>
      <c r="G16" s="455"/>
    </row>
    <row r="17" spans="1:7" ht="15.75" x14ac:dyDescent="0.25">
      <c r="A17" s="184"/>
      <c r="B17" s="185"/>
      <c r="C17" s="454"/>
      <c r="D17" s="454"/>
      <c r="E17" s="454"/>
      <c r="F17" s="454"/>
      <c r="G17" s="454"/>
    </row>
    <row r="18" spans="1:7" ht="15.75" x14ac:dyDescent="0.25">
      <c r="A18" s="184"/>
      <c r="B18" s="185"/>
      <c r="C18" s="454"/>
      <c r="D18" s="454"/>
      <c r="E18" s="454"/>
      <c r="F18" s="454"/>
      <c r="G18" s="454"/>
    </row>
    <row r="19" spans="1:7" ht="15.75" x14ac:dyDescent="0.25">
      <c r="A19" s="184"/>
      <c r="B19" s="185"/>
      <c r="C19" s="455"/>
      <c r="D19" s="455"/>
      <c r="E19" s="455"/>
      <c r="F19" s="455"/>
      <c r="G19" s="455"/>
    </row>
    <row r="20" spans="1:7" ht="15.75" x14ac:dyDescent="0.25">
      <c r="A20" s="199"/>
      <c r="B20" s="36"/>
      <c r="C20" s="36"/>
      <c r="D20" s="36"/>
      <c r="E20" s="36"/>
      <c r="F20" s="36"/>
      <c r="G20" s="36"/>
    </row>
    <row r="21" spans="1:7" ht="15.75" x14ac:dyDescent="0.25">
      <c r="A21" s="187"/>
      <c r="B21" s="187"/>
      <c r="C21" s="187"/>
      <c r="D21" s="187"/>
      <c r="E21" s="187"/>
      <c r="F21" s="187"/>
      <c r="G21" s="187"/>
    </row>
    <row r="22" spans="1:7" ht="15.75" x14ac:dyDescent="0.25">
      <c r="A22" s="189"/>
      <c r="B22" s="189"/>
      <c r="C22" s="189"/>
      <c r="D22" s="189"/>
      <c r="E22" s="189"/>
      <c r="F22" s="189"/>
      <c r="G22" s="189"/>
    </row>
    <row r="23" spans="1:7" ht="15.75" x14ac:dyDescent="0.25"/>
    <row r="24" spans="1:7" ht="15.75" x14ac:dyDescent="0.25"/>
    <row r="25" spans="1:7" ht="15.75" x14ac:dyDescent="0.25"/>
    <row r="26" spans="1:7" ht="15.75" x14ac:dyDescent="0.25"/>
    <row r="27" spans="1:7" ht="15.75" x14ac:dyDescent="0.25"/>
    <row r="28" spans="1:7" ht="15.75" x14ac:dyDescent="0.25"/>
    <row r="29" spans="1:7" ht="15.75" x14ac:dyDescent="0.25"/>
    <row r="30" spans="1:7" ht="13.5" customHeight="1" x14ac:dyDescent="0.25"/>
    <row r="31" spans="1:7" ht="13.5" customHeight="1" x14ac:dyDescent="0.25"/>
    <row r="32" spans="1:7" ht="13.5" customHeight="1" x14ac:dyDescent="0.25"/>
    <row r="33" s="190" customFormat="1" ht="13.5" customHeight="1" x14ac:dyDescent="0.25"/>
    <row r="34" s="190" customFormat="1" ht="13.5" customHeight="1" x14ac:dyDescent="0.25"/>
    <row r="35" s="190" customFormat="1" ht="13.5" customHeight="1" x14ac:dyDescent="0.25"/>
    <row r="36" s="190" customFormat="1" ht="13.5" customHeight="1" x14ac:dyDescent="0.25"/>
    <row r="37" s="190" customFormat="1" ht="13.5" customHeight="1" x14ac:dyDescent="0.25"/>
    <row r="38" s="190" customFormat="1" ht="13.5" customHeight="1" x14ac:dyDescent="0.25"/>
  </sheetData>
  <sheetProtection algorithmName="SHA-512" hashValue="i+GwlpwxJGaFLwsavHdFih626EmRP5qsKsu6md6i+yyniEdhVKGsm5sZE77VR1Ax4lMM1Lpq+PTluCEDgessZQ==" saltValue="G1/s41EYjUcaBs/1dH1pFQ==" spinCount="100000" sheet="1" objects="1" scenarios="1"/>
  <dataConsolidate/>
  <mergeCells count="27">
    <mergeCell ref="O2:X3"/>
    <mergeCell ref="N2:N3"/>
    <mergeCell ref="O4:X6"/>
    <mergeCell ref="N4:N6"/>
    <mergeCell ref="B10:C11"/>
    <mergeCell ref="E10:G10"/>
    <mergeCell ref="I10:K10"/>
    <mergeCell ref="E11:G11"/>
    <mergeCell ref="I11:K11"/>
    <mergeCell ref="E9:K9"/>
    <mergeCell ref="A7:A12"/>
    <mergeCell ref="A3:K5"/>
    <mergeCell ref="C15:G15"/>
    <mergeCell ref="C16:G16"/>
    <mergeCell ref="C17:G17"/>
    <mergeCell ref="C18:G18"/>
    <mergeCell ref="C19:G19"/>
    <mergeCell ref="C13:G13"/>
    <mergeCell ref="C14:G14"/>
    <mergeCell ref="I8:K8"/>
    <mergeCell ref="B9:C9"/>
    <mergeCell ref="B7:C8"/>
    <mergeCell ref="E7:G7"/>
    <mergeCell ref="I7:K7"/>
    <mergeCell ref="E8:G8"/>
    <mergeCell ref="E12:K12"/>
    <mergeCell ref="B12:C12"/>
  </mergeCells>
  <phoneticPr fontId="1"/>
  <conditionalFormatting sqref="D8:K8">
    <cfRule type="expression" dxfId="33" priority="7">
      <formula>$I$2=3</formula>
    </cfRule>
    <cfRule type="expression" dxfId="32" priority="8">
      <formula>$I$2=4</formula>
    </cfRule>
  </conditionalFormatting>
  <conditionalFormatting sqref="D11:K11">
    <cfRule type="expression" dxfId="31" priority="1">
      <formula>$I$2=3</formula>
    </cfRule>
    <cfRule type="expression" dxfId="30" priority="2">
      <formula>$I$2=4</formula>
    </cfRule>
  </conditionalFormatting>
  <dataValidations count="5">
    <dataValidation type="custom" imeMode="off" allowBlank="1" showInputMessage="1" showErrorMessage="1" error="電子メール アドレスを入力してください 。(例:test.user@mind.co.jp)" sqref="E9:K9 E12:K12" xr:uid="{17A841FF-E76C-432C-ACB0-A8137698900F}">
      <formula1>COUNTIF(E9,"*@*")</formula1>
    </dataValidation>
    <dataValidation imeMode="hiragana" allowBlank="1" showInputMessage="1" showErrorMessage="1" sqref="C15 C18" xr:uid="{0A6C637D-4214-4CB4-82B1-FE4EAA2D9975}"/>
    <dataValidation imeMode="on" allowBlank="1" showInputMessage="1" showErrorMessage="1" sqref="C17:G17 C14:G14" xr:uid="{DD987CD7-3B97-44F2-BBA5-CC3F801230DD}"/>
    <dataValidation imeMode="disabled" allowBlank="1" showInputMessage="1" showErrorMessage="1" sqref="C13:G13 E8:G8 C19:G19 C16:G16 E11:G11" xr:uid="{236ADC6F-718D-45A6-877E-56DB64F80C80}"/>
    <dataValidation imeMode="off" allowBlank="1" showInputMessage="1" showErrorMessage="1" sqref="I8:K8 I11:K11 D7:D11 D12" xr:uid="{34B72719-AEAA-44DF-B334-0B866C3E0ECA}"/>
  </dataValidations>
  <pageMargins left="0.70866141732283472" right="0.70866141732283472" top="0.74803149606299213" bottom="0.74803149606299213" header="0.31496062992125984" footer="0.31496062992125984"/>
  <pageSetup paperSize="9" orientation="portrait" r:id="rId1"/>
  <colBreaks count="1" manualBreakCount="1">
    <brk id="7" max="32"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8CF50-8BF3-486C-8814-B16ABCD22273}">
  <sheetPr codeName="Sheet1"/>
  <dimension ref="A1:M39"/>
  <sheetViews>
    <sheetView showGridLines="0" showWhiteSpace="0" zoomScale="90" zoomScaleNormal="90" workbookViewId="0"/>
  </sheetViews>
  <sheetFormatPr defaultColWidth="0" defaultRowHeight="13.5" customHeight="1" zeroHeight="1" x14ac:dyDescent="0.15"/>
  <cols>
    <col min="1" max="1" width="11.625" customWidth="1"/>
    <col min="2" max="2" width="3.25" customWidth="1"/>
    <col min="3" max="3" width="20.875" customWidth="1"/>
    <col min="4" max="4" width="13.875" customWidth="1"/>
    <col min="5" max="5" width="15.625" customWidth="1"/>
    <col min="6" max="6" width="13" customWidth="1"/>
    <col min="7" max="7" width="15.125" customWidth="1"/>
    <col min="8" max="8" width="13.875" customWidth="1"/>
    <col min="9" max="11" width="13.5" customWidth="1"/>
    <col min="12" max="12" width="5.375" customWidth="1"/>
    <col min="13" max="16384" width="9" hidden="1"/>
  </cols>
  <sheetData>
    <row r="1" spans="1:13" ht="15" x14ac:dyDescent="0.25">
      <c r="A1" s="3"/>
      <c r="B1" s="3"/>
      <c r="C1" s="3"/>
      <c r="D1" s="3"/>
      <c r="E1" s="3"/>
      <c r="J1" s="3"/>
      <c r="K1" s="26" t="str">
        <f>申込書!L1</f>
        <v>Ver2.1</v>
      </c>
    </row>
    <row r="2" spans="1:13" x14ac:dyDescent="0.15">
      <c r="A2" s="3"/>
      <c r="B2" s="3"/>
      <c r="C2" s="3"/>
      <c r="D2" s="3"/>
      <c r="E2" s="3"/>
      <c r="F2" s="3"/>
      <c r="G2" s="9"/>
    </row>
    <row r="3" spans="1:13" ht="13.5" customHeight="1" x14ac:dyDescent="0.15">
      <c r="A3" s="449" t="s">
        <v>90</v>
      </c>
      <c r="B3" s="449"/>
      <c r="C3" s="449"/>
      <c r="D3" s="449"/>
      <c r="E3" s="449"/>
      <c r="F3" s="449"/>
      <c r="G3" s="449"/>
      <c r="H3" s="449"/>
    </row>
    <row r="4" spans="1:13" ht="13.5" customHeight="1" x14ac:dyDescent="0.15">
      <c r="A4" s="449" t="s">
        <v>91</v>
      </c>
      <c r="B4" s="449"/>
      <c r="C4" s="449"/>
      <c r="D4" s="449"/>
      <c r="E4" s="449"/>
      <c r="F4" s="449"/>
      <c r="G4" s="449"/>
      <c r="H4" s="2"/>
    </row>
    <row r="5" spans="1:13" ht="13.5" customHeight="1" x14ac:dyDescent="0.15">
      <c r="A5" s="449" t="s">
        <v>92</v>
      </c>
      <c r="B5" s="449"/>
      <c r="C5" s="449"/>
      <c r="D5" s="449"/>
      <c r="E5" s="449"/>
      <c r="F5" s="449"/>
      <c r="G5" s="449"/>
      <c r="H5" s="2"/>
    </row>
    <row r="6" spans="1:13" ht="13.5" customHeight="1" x14ac:dyDescent="0.15">
      <c r="A6" s="27"/>
      <c r="B6" s="27"/>
      <c r="C6" s="27"/>
      <c r="D6" s="27"/>
      <c r="E6" s="27"/>
      <c r="F6" s="27"/>
      <c r="G6" s="27"/>
    </row>
    <row r="7" spans="1:13" ht="37.5" customHeight="1" x14ac:dyDescent="0.15">
      <c r="A7" s="469" t="s">
        <v>93</v>
      </c>
      <c r="B7" s="471" t="s">
        <v>94</v>
      </c>
      <c r="C7" s="472"/>
      <c r="D7" s="473"/>
      <c r="E7" s="474"/>
      <c r="F7" s="474"/>
      <c r="G7" s="474"/>
      <c r="H7" s="474"/>
      <c r="I7" s="474"/>
      <c r="J7" s="474"/>
      <c r="K7" s="475"/>
    </row>
    <row r="8" spans="1:13" ht="38.25" customHeight="1" x14ac:dyDescent="0.15">
      <c r="A8" s="470"/>
      <c r="B8" s="476" t="s">
        <v>95</v>
      </c>
      <c r="C8" s="477"/>
      <c r="D8" s="17" t="s">
        <v>45</v>
      </c>
      <c r="E8" s="480"/>
      <c r="F8" s="481"/>
      <c r="G8" s="482"/>
      <c r="H8" s="18" t="s">
        <v>47</v>
      </c>
      <c r="I8" s="480"/>
      <c r="J8" s="481"/>
      <c r="K8" s="482"/>
    </row>
    <row r="9" spans="1:13" s="8" customFormat="1" ht="38.25" customHeight="1" x14ac:dyDescent="0.15">
      <c r="A9" s="470"/>
      <c r="B9" s="478"/>
      <c r="C9" s="479"/>
      <c r="D9" s="17" t="s">
        <v>48</v>
      </c>
      <c r="E9" s="480"/>
      <c r="F9" s="481"/>
      <c r="G9" s="482"/>
      <c r="H9" s="18" t="s">
        <v>49</v>
      </c>
      <c r="I9" s="480"/>
      <c r="J9" s="481"/>
      <c r="K9" s="482"/>
      <c r="L9" s="19"/>
      <c r="M9" s="19"/>
    </row>
    <row r="10" spans="1:13" ht="38.25" customHeight="1" x14ac:dyDescent="0.15">
      <c r="A10" s="470"/>
      <c r="B10" s="483" t="s">
        <v>4</v>
      </c>
      <c r="C10" s="484"/>
      <c r="D10" s="20" t="s">
        <v>96</v>
      </c>
      <c r="E10" s="480"/>
      <c r="F10" s="481"/>
      <c r="G10" s="481"/>
      <c r="H10" s="20" t="s">
        <v>24</v>
      </c>
      <c r="I10" s="480"/>
      <c r="J10" s="481"/>
      <c r="K10" s="482"/>
    </row>
    <row r="11" spans="1:13" ht="246" customHeight="1" x14ac:dyDescent="0.15">
      <c r="A11" s="470"/>
      <c r="B11" s="485" t="s">
        <v>34</v>
      </c>
      <c r="C11" s="486"/>
      <c r="D11" s="489" t="s">
        <v>140</v>
      </c>
      <c r="E11" s="489"/>
      <c r="F11" s="489"/>
      <c r="G11" s="489"/>
      <c r="H11" s="489"/>
      <c r="I11" s="489"/>
      <c r="J11" s="489"/>
      <c r="K11" s="490"/>
    </row>
    <row r="12" spans="1:13" ht="237.75" customHeight="1" x14ac:dyDescent="0.15">
      <c r="A12" s="470"/>
      <c r="B12" s="487"/>
      <c r="C12" s="488"/>
      <c r="D12" s="491"/>
      <c r="E12" s="491"/>
      <c r="F12" s="491"/>
      <c r="G12" s="491"/>
      <c r="H12" s="491"/>
      <c r="I12" s="491"/>
      <c r="J12" s="491"/>
      <c r="K12" s="492"/>
    </row>
    <row r="13" spans="1:13" x14ac:dyDescent="0.15">
      <c r="A13" s="22"/>
      <c r="B13" s="21"/>
      <c r="C13" s="467"/>
      <c r="D13" s="467"/>
      <c r="E13" s="467"/>
      <c r="F13" s="467"/>
      <c r="G13" s="467"/>
    </row>
    <row r="14" spans="1:13" x14ac:dyDescent="0.15">
      <c r="A14" s="22"/>
      <c r="B14" s="21"/>
      <c r="C14" s="468"/>
      <c r="D14" s="468"/>
      <c r="E14" s="468"/>
      <c r="F14" s="468"/>
      <c r="G14" s="468"/>
    </row>
    <row r="15" spans="1:13" x14ac:dyDescent="0.15">
      <c r="A15" s="22"/>
      <c r="B15" s="21"/>
      <c r="C15" s="468"/>
      <c r="D15" s="468"/>
      <c r="E15" s="468"/>
      <c r="F15" s="468"/>
      <c r="G15" s="468"/>
    </row>
    <row r="16" spans="1:13" x14ac:dyDescent="0.15">
      <c r="A16" s="22"/>
      <c r="B16" s="21"/>
      <c r="C16" s="467"/>
      <c r="D16" s="467"/>
      <c r="E16" s="467"/>
      <c r="F16" s="467"/>
      <c r="G16" s="467"/>
    </row>
    <row r="17" spans="1:7" x14ac:dyDescent="0.15">
      <c r="A17" s="22"/>
      <c r="B17" s="21"/>
      <c r="C17" s="468"/>
      <c r="D17" s="468"/>
      <c r="E17" s="468"/>
      <c r="F17" s="468"/>
      <c r="G17" s="468"/>
    </row>
    <row r="18" spans="1:7" x14ac:dyDescent="0.15">
      <c r="A18" s="22"/>
      <c r="B18" s="21"/>
      <c r="C18" s="468"/>
      <c r="D18" s="468"/>
      <c r="E18" s="468"/>
      <c r="F18" s="468"/>
      <c r="G18" s="468"/>
    </row>
    <row r="19" spans="1:7" x14ac:dyDescent="0.15">
      <c r="A19" s="22"/>
      <c r="B19" s="21"/>
      <c r="C19" s="467"/>
      <c r="D19" s="467"/>
      <c r="E19" s="467"/>
      <c r="F19" s="467"/>
      <c r="G19" s="467"/>
    </row>
    <row r="20" spans="1:7" x14ac:dyDescent="0.15">
      <c r="A20" s="22"/>
      <c r="B20" s="21"/>
      <c r="C20" s="468"/>
      <c r="D20" s="468"/>
      <c r="E20" s="468"/>
      <c r="F20" s="468"/>
      <c r="G20" s="468"/>
    </row>
    <row r="21" spans="1:7" x14ac:dyDescent="0.15">
      <c r="A21" s="22"/>
      <c r="B21" s="21"/>
      <c r="C21" s="468"/>
      <c r="D21" s="468"/>
      <c r="E21" s="468"/>
      <c r="F21" s="468"/>
      <c r="G21" s="468"/>
    </row>
    <row r="22" spans="1:7" x14ac:dyDescent="0.15">
      <c r="A22" s="22"/>
      <c r="B22" s="21"/>
      <c r="C22" s="467"/>
      <c r="D22" s="467"/>
      <c r="E22" s="467"/>
      <c r="F22" s="467"/>
      <c r="G22" s="467"/>
    </row>
    <row r="23" spans="1:7" ht="14.25" x14ac:dyDescent="0.2">
      <c r="A23" s="23"/>
      <c r="B23" s="1"/>
      <c r="C23" s="24"/>
      <c r="D23" s="24"/>
      <c r="E23" s="24"/>
      <c r="F23" s="24"/>
      <c r="G23" s="24"/>
    </row>
    <row r="24" spans="1:7" x14ac:dyDescent="0.15">
      <c r="A24" s="25"/>
      <c r="B24" s="25"/>
      <c r="C24" s="25"/>
      <c r="D24" s="25"/>
      <c r="E24" s="25"/>
      <c r="F24" s="25"/>
      <c r="G24" s="25"/>
    </row>
    <row r="25" spans="1:7" x14ac:dyDescent="0.15">
      <c r="A25" s="3"/>
      <c r="B25" s="3"/>
      <c r="C25" s="3"/>
      <c r="D25" s="3"/>
      <c r="E25" s="3"/>
      <c r="F25" s="3"/>
      <c r="G25" s="3"/>
    </row>
    <row r="26" spans="1:7" x14ac:dyDescent="0.15"/>
    <row r="27" spans="1:7" x14ac:dyDescent="0.15"/>
    <row r="28" spans="1:7" x14ac:dyDescent="0.15"/>
    <row r="29" spans="1:7" x14ac:dyDescent="0.15"/>
    <row r="30" spans="1:7" x14ac:dyDescent="0.15"/>
    <row r="31" spans="1:7" x14ac:dyDescent="0.15"/>
    <row r="32" spans="1:7"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sheetData>
  <sheetProtection algorithmName="SHA-512" hashValue="Om6+vH6xLoyPIg50oGMHR4hxH+6+W0G6SK8hFKkkPKOGreXwL16hYBJGaKXzCg2+D34StgA4RT4M5oAe6Seh2Q==" saltValue="HWXVkYoz2UcCwuAwgMdVXg==" spinCount="100000" sheet="1" objects="1" scenarios="1"/>
  <dataConsolidate/>
  <mergeCells count="26">
    <mergeCell ref="A3:H3"/>
    <mergeCell ref="A4:G4"/>
    <mergeCell ref="A5:G5"/>
    <mergeCell ref="A7:A12"/>
    <mergeCell ref="B7:C7"/>
    <mergeCell ref="D7:K7"/>
    <mergeCell ref="B8:C9"/>
    <mergeCell ref="E8:G8"/>
    <mergeCell ref="I8:K8"/>
    <mergeCell ref="E9:G9"/>
    <mergeCell ref="I9:K9"/>
    <mergeCell ref="B10:C10"/>
    <mergeCell ref="E10:G10"/>
    <mergeCell ref="I10:K10"/>
    <mergeCell ref="B11:C12"/>
    <mergeCell ref="D11:K12"/>
    <mergeCell ref="C19:G19"/>
    <mergeCell ref="C20:G20"/>
    <mergeCell ref="C21:G21"/>
    <mergeCell ref="C22:G22"/>
    <mergeCell ref="C13:G13"/>
    <mergeCell ref="C14:G14"/>
    <mergeCell ref="C15:G15"/>
    <mergeCell ref="C16:G16"/>
    <mergeCell ref="C17:G17"/>
    <mergeCell ref="C18:G18"/>
  </mergeCells>
  <phoneticPr fontId="1"/>
  <conditionalFormatting sqref="B11">
    <cfRule type="expression" dxfId="29" priority="1">
      <formula>$I$2=3</formula>
    </cfRule>
    <cfRule type="expression" dxfId="28" priority="2">
      <formula>$I$2=4</formula>
    </cfRule>
  </conditionalFormatting>
  <dataValidations count="5">
    <dataValidation imeMode="off" allowBlank="1" showInputMessage="1" showErrorMessage="1" sqref="I9:K9 D8:D9 D10:H10" xr:uid="{A8657F42-6FDD-4CAF-B092-616A488021F8}"/>
    <dataValidation imeMode="disabled" allowBlank="1" showInputMessage="1" showErrorMessage="1" sqref="C16:G16 C13:G13 C22:G22 C19:G19 E9:G9" xr:uid="{EB4A9414-D334-43FD-AF7C-A3E012445B23}"/>
    <dataValidation imeMode="on" allowBlank="1" showInputMessage="1" showErrorMessage="1" sqref="C20:G20 C14:G14 C17:G17 D11" xr:uid="{06F339F5-4A2E-4541-9EE0-C39E172803A5}"/>
    <dataValidation imeMode="hiragana" allowBlank="1" showInputMessage="1" showErrorMessage="1" sqref="C18 C21 C15" xr:uid="{2667E6BE-E8A7-4269-AD6B-ED92CDDB2CF5}"/>
    <dataValidation type="custom" imeMode="off" allowBlank="1" showInputMessage="1" showErrorMessage="1" error="電子メール アドレスを入力してください 。(例:test.user@mind.co.jp)" sqref="I10:K10" xr:uid="{B7B1284F-8935-4781-93E1-A60140168145}">
      <formula1>COUNTIF(I10,"*@*")</formula1>
    </dataValidation>
  </dataValidations>
  <pageMargins left="0.70866141732283472" right="0.70866141732283472" top="0.74803149606299213" bottom="0.74803149606299213" header="0.31496062992125984" footer="0.31496062992125984"/>
  <pageSetup paperSize="9" orientation="portrait" r:id="rId1"/>
  <colBreaks count="1" manualBreakCount="1">
    <brk id="7" max="32" man="1"/>
  </colBreaks>
  <drawing r:id="rId2"/>
  <legacyDrawing r:id="rId3"/>
  <mc:AlternateContent xmlns:mc="http://schemas.openxmlformats.org/markup-compatibility/2006">
    <mc:Choice Requires="x14">
      <controls>
        <mc:AlternateContent xmlns:mc="http://schemas.openxmlformats.org/markup-compatibility/2006">
          <mc:Choice Requires="x14">
            <control shapeId="58369" r:id="rId4" name="Option Button 1">
              <controlPr defaultSize="0" autoFill="0" autoLine="0" autoPict="0">
                <anchor moveWithCells="1">
                  <from>
                    <xdr:col>3</xdr:col>
                    <xdr:colOff>219075</xdr:colOff>
                    <xdr:row>10</xdr:row>
                    <xdr:rowOff>2943225</xdr:rowOff>
                  </from>
                  <to>
                    <xdr:col>3</xdr:col>
                    <xdr:colOff>476250</xdr:colOff>
                    <xdr:row>11</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D75BB-CEDF-49DF-8C8B-FFA93BF3E300}">
  <sheetPr>
    <pageSetUpPr fitToPage="1"/>
  </sheetPr>
  <dimension ref="A1:W101"/>
  <sheetViews>
    <sheetView showGridLines="0" zoomScaleNormal="100" zoomScaleSheetLayoutView="100" workbookViewId="0"/>
  </sheetViews>
  <sheetFormatPr defaultColWidth="0" defaultRowHeight="0" customHeight="1" zeroHeight="1" x14ac:dyDescent="0.25"/>
  <cols>
    <col min="1" max="1" width="5.75" style="82" customWidth="1"/>
    <col min="2" max="2" width="11.625" style="82" customWidth="1"/>
    <col min="3" max="3" width="3.25" style="82" customWidth="1"/>
    <col min="4" max="4" width="20.875" style="82" customWidth="1"/>
    <col min="5" max="5" width="12.625" style="82" customWidth="1"/>
    <col min="6" max="6" width="15.625" style="82" customWidth="1"/>
    <col min="7" max="7" width="13" style="82" customWidth="1"/>
    <col min="8" max="8" width="15.125" style="82" customWidth="1"/>
    <col min="9" max="9" width="12.625" style="32" customWidth="1"/>
    <col min="10" max="11" width="13.5" style="32" customWidth="1"/>
    <col min="12" max="12" width="13.5" style="82" customWidth="1"/>
    <col min="13" max="13" width="5.75" style="82" customWidth="1"/>
    <col min="14" max="14" width="5" style="118" hidden="1" customWidth="1"/>
    <col min="15" max="15" width="59.875" style="118" hidden="1" customWidth="1"/>
    <col min="16" max="16" width="8" style="82" hidden="1" customWidth="1"/>
    <col min="17" max="17" width="5.5" style="82" hidden="1" customWidth="1"/>
    <col min="18" max="18" width="16" style="82" hidden="1" customWidth="1"/>
    <col min="19" max="19" width="5.875" style="82" hidden="1" customWidth="1"/>
    <col min="20" max="20" width="15" style="82" hidden="1" customWidth="1"/>
    <col min="21" max="21" width="4.75" style="82" hidden="1" customWidth="1"/>
    <col min="22" max="23" width="34.75" style="82" hidden="1" customWidth="1"/>
    <col min="24" max="16384" width="9" style="82" hidden="1"/>
  </cols>
  <sheetData>
    <row r="1" spans="2:23" s="30" customFormat="1" ht="15" customHeight="1" x14ac:dyDescent="0.25">
      <c r="B1" s="31" t="s">
        <v>167</v>
      </c>
      <c r="C1" s="31"/>
      <c r="D1" s="31"/>
      <c r="E1" s="32"/>
      <c r="F1" s="33"/>
      <c r="G1" s="33"/>
      <c r="I1" s="34"/>
      <c r="J1" s="34"/>
      <c r="K1" s="34"/>
      <c r="L1" s="35" t="str">
        <f>申込書!L1</f>
        <v>Ver2.1</v>
      </c>
      <c r="M1" s="36"/>
      <c r="N1" s="143"/>
      <c r="O1" s="144" t="s">
        <v>85</v>
      </c>
      <c r="P1" s="145"/>
      <c r="Q1" s="145"/>
      <c r="R1" s="146"/>
      <c r="S1" s="146"/>
      <c r="T1" s="145"/>
      <c r="U1" s="145"/>
      <c r="V1" s="145"/>
      <c r="W1" s="145"/>
    </row>
    <row r="2" spans="2:23" s="30" customFormat="1" ht="41.25" customHeight="1" x14ac:dyDescent="0.45">
      <c r="B2" s="385" t="s">
        <v>158</v>
      </c>
      <c r="C2" s="385"/>
      <c r="D2" s="385"/>
      <c r="E2" s="385"/>
      <c r="F2" s="385"/>
      <c r="G2" s="385"/>
      <c r="H2" s="385"/>
      <c r="I2" s="385"/>
      <c r="J2" s="385"/>
      <c r="K2" s="385"/>
      <c r="L2" s="385"/>
      <c r="M2" s="36"/>
      <c r="N2" s="143"/>
      <c r="O2" s="147"/>
      <c r="P2" s="144"/>
      <c r="Q2" s="148"/>
      <c r="R2" s="146"/>
      <c r="S2" s="146"/>
      <c r="T2" s="145"/>
      <c r="U2" s="145"/>
      <c r="V2" s="145"/>
      <c r="W2" s="145"/>
    </row>
    <row r="3" spans="2:23" s="30" customFormat="1" ht="16.5" x14ac:dyDescent="0.25">
      <c r="B3" s="44">
        <v>1</v>
      </c>
      <c r="C3" s="31"/>
      <c r="D3" s="31"/>
      <c r="E3" s="31"/>
      <c r="F3" s="45"/>
      <c r="G3" s="45"/>
      <c r="H3" s="46"/>
      <c r="I3" s="47"/>
      <c r="J3" s="48">
        <v>0</v>
      </c>
      <c r="K3" s="49">
        <v>1</v>
      </c>
      <c r="L3" s="50">
        <v>1</v>
      </c>
      <c r="M3" s="36"/>
      <c r="N3" s="143"/>
      <c r="O3" s="148" t="str">
        <f>IF($B$3=1,"契約申込者情報",IF($B$3=2,"利用者情報",""))</f>
        <v>契約申込者情報</v>
      </c>
      <c r="P3" s="145" t="s">
        <v>66</v>
      </c>
      <c r="Q3" s="148"/>
      <c r="R3" s="145"/>
      <c r="S3" s="145"/>
      <c r="T3" s="145"/>
      <c r="U3" s="16"/>
      <c r="V3" s="16"/>
      <c r="W3" s="16"/>
    </row>
    <row r="4" spans="2:23" s="51" customFormat="1" ht="20.100000000000001" hidden="1" customHeight="1" x14ac:dyDescent="0.25">
      <c r="B4" s="386" t="s">
        <v>89</v>
      </c>
      <c r="C4" s="387"/>
      <c r="D4" s="388"/>
      <c r="G4" s="52"/>
      <c r="H4" s="389" t="s">
        <v>86</v>
      </c>
      <c r="I4" s="389"/>
      <c r="J4" s="389"/>
      <c r="K4" s="389"/>
      <c r="L4" s="390"/>
      <c r="M4" s="36"/>
      <c r="N4" s="143"/>
      <c r="O4" s="148" t="s">
        <v>109</v>
      </c>
      <c r="P4" s="145" t="s">
        <v>68</v>
      </c>
      <c r="Q4" s="149"/>
      <c r="R4" s="150"/>
      <c r="S4" s="145"/>
      <c r="T4" s="145"/>
      <c r="U4" s="16"/>
      <c r="V4" s="16"/>
      <c r="W4" s="16"/>
    </row>
    <row r="5" spans="2:23" s="51" customFormat="1" ht="26.25" hidden="1" customHeight="1" x14ac:dyDescent="0.15">
      <c r="B5" s="56"/>
      <c r="C5" s="57"/>
      <c r="D5" s="58"/>
      <c r="E5" s="59"/>
      <c r="G5" s="60"/>
      <c r="H5" s="61"/>
      <c r="I5" s="391"/>
      <c r="J5" s="392"/>
      <c r="K5" s="392"/>
      <c r="L5" s="393"/>
      <c r="M5" s="355"/>
      <c r="N5" s="151"/>
      <c r="O5" s="148" t="s">
        <v>67</v>
      </c>
      <c r="P5" s="150"/>
      <c r="Q5" s="148"/>
      <c r="R5" s="152"/>
      <c r="S5" s="152"/>
      <c r="T5" s="145"/>
      <c r="U5" s="16"/>
      <c r="V5" s="16"/>
      <c r="W5" s="16"/>
    </row>
    <row r="6" spans="2:23" s="51" customFormat="1" ht="43.5" hidden="1" customHeight="1" x14ac:dyDescent="0.15">
      <c r="B6" s="394" t="s">
        <v>111</v>
      </c>
      <c r="C6" s="394"/>
      <c r="D6" s="394"/>
      <c r="E6" s="395"/>
      <c r="G6" s="64"/>
      <c r="H6" s="396" t="str">
        <f>IF($B$3=1,$O$18,$O$19)</f>
        <v>・検証用の申込みは本番用の契約が前提となります。
・変更申込み時は契約申込者欄、備考欄および変更内容をご記入ください。
・解約申込み時は契約申込者欄、備考欄をご記入ください。</v>
      </c>
      <c r="I6" s="396"/>
      <c r="J6" s="396"/>
      <c r="K6" s="396"/>
      <c r="L6" s="396"/>
      <c r="M6" s="355"/>
      <c r="N6" s="151"/>
      <c r="O6" s="148" t="s">
        <v>33</v>
      </c>
      <c r="P6" s="150"/>
      <c r="Q6" s="149"/>
      <c r="R6" s="152"/>
      <c r="S6" s="152"/>
      <c r="T6" s="145"/>
      <c r="U6" s="16"/>
      <c r="V6" s="16"/>
      <c r="W6" s="16"/>
    </row>
    <row r="7" spans="2:23" s="51" customFormat="1" ht="15" customHeight="1" x14ac:dyDescent="0.15">
      <c r="B7" s="65"/>
      <c r="C7" s="65"/>
      <c r="D7" s="65"/>
      <c r="E7" s="65"/>
      <c r="G7" s="64"/>
      <c r="H7" s="66"/>
      <c r="I7" s="66"/>
      <c r="J7" s="66"/>
      <c r="K7" s="66"/>
      <c r="L7" s="66"/>
      <c r="M7" s="355"/>
      <c r="N7" s="151"/>
      <c r="O7" s="148"/>
      <c r="P7" s="150"/>
      <c r="Q7" s="149"/>
      <c r="R7" s="152"/>
      <c r="S7" s="152"/>
      <c r="T7" s="145"/>
      <c r="U7" s="16"/>
      <c r="V7" s="16"/>
      <c r="W7" s="16"/>
    </row>
    <row r="8" spans="2:23" s="67" customFormat="1" ht="15" customHeight="1" x14ac:dyDescent="0.15">
      <c r="B8" s="397" t="str">
        <f>IF($B$3=1,$O$16,$O$17)</f>
        <v>電子取引サービス @Sign契約約款（https://www.mind.co.jp/clientinfo/atsign/）を承認し、次の通り申し込みます。</v>
      </c>
      <c r="C8" s="397"/>
      <c r="D8" s="397"/>
      <c r="E8" s="397"/>
      <c r="F8" s="397"/>
      <c r="G8" s="397"/>
      <c r="H8" s="397"/>
      <c r="I8" s="397"/>
      <c r="J8" s="397"/>
      <c r="K8" s="397"/>
      <c r="L8" s="397"/>
      <c r="M8" s="356"/>
      <c r="N8" s="153"/>
      <c r="O8" s="148" t="s">
        <v>110</v>
      </c>
      <c r="P8" s="154"/>
      <c r="Q8" s="148"/>
      <c r="R8" s="155"/>
      <c r="S8" s="155"/>
      <c r="T8" s="145"/>
      <c r="U8" s="16"/>
      <c r="V8" s="16"/>
      <c r="W8" s="16"/>
    </row>
    <row r="9" spans="2:23" s="51" customFormat="1" ht="25.15" customHeight="1" x14ac:dyDescent="0.15">
      <c r="B9" s="398" t="s">
        <v>1</v>
      </c>
      <c r="C9" s="399"/>
      <c r="D9" s="400"/>
      <c r="E9" s="589"/>
      <c r="F9" s="590"/>
      <c r="G9" s="590"/>
      <c r="H9" s="590"/>
      <c r="I9" s="590"/>
      <c r="J9" s="590"/>
      <c r="K9" s="590"/>
      <c r="L9" s="591"/>
      <c r="M9" s="356"/>
      <c r="N9" s="153"/>
      <c r="O9" s="149"/>
      <c r="P9" s="150"/>
      <c r="Q9" s="149"/>
      <c r="R9" s="152"/>
      <c r="S9" s="152"/>
      <c r="T9" s="152"/>
      <c r="U9" s="16"/>
      <c r="V9" s="16"/>
      <c r="W9" s="16"/>
    </row>
    <row r="10" spans="2:23" s="51" customFormat="1" ht="20.100000000000001" customHeight="1" x14ac:dyDescent="0.15">
      <c r="B10" s="374" t="s">
        <v>2</v>
      </c>
      <c r="C10" s="375"/>
      <c r="D10" s="375"/>
      <c r="E10" s="585"/>
      <c r="F10" s="586"/>
      <c r="G10" s="586"/>
      <c r="H10" s="378" t="s">
        <v>173</v>
      </c>
      <c r="I10" s="378"/>
      <c r="J10" s="587">
        <f>IF($E$11="","",DATE(YEAR($E$11),MONTH($E$11)+1,1))</f>
        <v>45047</v>
      </c>
      <c r="K10" s="587"/>
      <c r="L10" s="587"/>
      <c r="M10" s="356"/>
      <c r="N10" s="153"/>
      <c r="O10" s="149"/>
      <c r="P10" s="150"/>
      <c r="Q10" s="148"/>
      <c r="R10" s="152"/>
      <c r="S10" s="152"/>
      <c r="T10" s="152"/>
      <c r="U10" s="16"/>
      <c r="V10" s="16"/>
      <c r="W10" s="16"/>
    </row>
    <row r="11" spans="2:23" s="51" customFormat="1" ht="20.100000000000001" customHeight="1" x14ac:dyDescent="0.15">
      <c r="B11" s="382" t="s">
        <v>174</v>
      </c>
      <c r="C11" s="383"/>
      <c r="D11" s="384"/>
      <c r="E11" s="585">
        <v>45030</v>
      </c>
      <c r="F11" s="586"/>
      <c r="G11" s="586"/>
      <c r="H11" s="379"/>
      <c r="I11" s="379"/>
      <c r="J11" s="588"/>
      <c r="K11" s="588"/>
      <c r="L11" s="588"/>
      <c r="M11" s="356"/>
      <c r="N11" s="153"/>
      <c r="O11" s="149"/>
      <c r="P11" s="150"/>
      <c r="Q11" s="149"/>
      <c r="R11" s="152"/>
      <c r="S11" s="152"/>
      <c r="T11" s="152"/>
      <c r="U11" s="16"/>
      <c r="V11" s="16"/>
      <c r="W11" s="16"/>
    </row>
    <row r="12" spans="2:23" s="30" customFormat="1" ht="13.15" customHeight="1" x14ac:dyDescent="0.15">
      <c r="B12" s="357"/>
      <c r="C12" s="357"/>
      <c r="D12" s="357"/>
      <c r="E12" s="222"/>
      <c r="F12" s="222"/>
      <c r="G12" s="222"/>
      <c r="H12" s="222"/>
      <c r="I12" s="222"/>
      <c r="J12" s="222"/>
      <c r="K12" s="222"/>
      <c r="L12" s="222"/>
      <c r="M12" s="356"/>
      <c r="N12" s="153"/>
      <c r="O12" s="148"/>
      <c r="P12" s="145"/>
      <c r="Q12" s="148"/>
      <c r="R12" s="146"/>
      <c r="S12" s="146"/>
      <c r="T12" s="146"/>
      <c r="U12" s="16"/>
      <c r="V12" s="16"/>
    </row>
    <row r="13" spans="2:23" s="51" customFormat="1" ht="37.5" customHeight="1" x14ac:dyDescent="0.15">
      <c r="B13" s="358" t="str">
        <f>IF($B$3=1,"契約"&amp;CHAR(10)&amp;"申込者","利用者")</f>
        <v>契約
申込者</v>
      </c>
      <c r="C13" s="572" t="s">
        <v>11</v>
      </c>
      <c r="D13" s="573"/>
      <c r="E13" s="574" t="str">
        <f>IF($K$3=2,"【検証用】","")</f>
        <v/>
      </c>
      <c r="F13" s="575"/>
      <c r="G13" s="576" t="s">
        <v>168</v>
      </c>
      <c r="H13" s="577"/>
      <c r="I13" s="577"/>
      <c r="J13" s="577"/>
      <c r="K13" s="577"/>
      <c r="L13" s="578"/>
      <c r="M13" s="356"/>
      <c r="N13" s="153"/>
      <c r="O13" s="156"/>
      <c r="P13" s="157"/>
      <c r="Q13" s="149"/>
      <c r="R13" s="152"/>
      <c r="S13" s="152"/>
      <c r="T13" s="152"/>
      <c r="U13" s="16"/>
      <c r="V13" s="16"/>
    </row>
    <row r="14" spans="2:23" s="51" customFormat="1" ht="27" hidden="1" customHeight="1" x14ac:dyDescent="0.15">
      <c r="B14" s="359"/>
      <c r="C14" s="281" t="s">
        <v>12</v>
      </c>
      <c r="D14" s="225"/>
      <c r="E14" s="579" t="s">
        <v>82</v>
      </c>
      <c r="F14" s="580"/>
      <c r="G14" s="580"/>
      <c r="H14" s="580"/>
      <c r="I14" s="580"/>
      <c r="J14" s="580"/>
      <c r="K14" s="580"/>
      <c r="L14" s="581"/>
      <c r="M14" s="356"/>
      <c r="N14" s="153"/>
      <c r="O14" s="150"/>
      <c r="P14" s="150"/>
      <c r="Q14" s="150"/>
      <c r="R14" s="152"/>
      <c r="S14" s="152"/>
      <c r="T14" s="152"/>
      <c r="U14" s="152"/>
      <c r="V14" s="16"/>
    </row>
    <row r="15" spans="2:23" s="51" customFormat="1" ht="37.5" hidden="1" customHeight="1" x14ac:dyDescent="0.15">
      <c r="B15" s="359"/>
      <c r="C15" s="366"/>
      <c r="D15" s="367"/>
      <c r="E15" s="582"/>
      <c r="F15" s="583"/>
      <c r="G15" s="583"/>
      <c r="H15" s="583"/>
      <c r="I15" s="583"/>
      <c r="J15" s="583"/>
      <c r="K15" s="583"/>
      <c r="L15" s="584"/>
      <c r="M15" s="356"/>
      <c r="N15" s="153"/>
      <c r="O15" s="51" t="s">
        <v>114</v>
      </c>
    </row>
    <row r="16" spans="2:23" s="51" customFormat="1" ht="37.5" hidden="1" customHeight="1" x14ac:dyDescent="0.15">
      <c r="B16" s="359"/>
      <c r="C16" s="250" t="s">
        <v>15</v>
      </c>
      <c r="D16" s="251"/>
      <c r="E16" s="563"/>
      <c r="F16" s="549"/>
      <c r="G16" s="549"/>
      <c r="H16" s="549"/>
      <c r="I16" s="549"/>
      <c r="J16" s="549"/>
      <c r="K16" s="549"/>
      <c r="L16" s="550"/>
      <c r="M16" s="356"/>
      <c r="N16" s="153"/>
      <c r="O16" s="560" t="s">
        <v>113</v>
      </c>
      <c r="P16" s="561"/>
      <c r="Q16" s="561"/>
      <c r="R16" s="562"/>
      <c r="S16" s="51" t="s">
        <v>117</v>
      </c>
    </row>
    <row r="17" spans="2:22" s="51" customFormat="1" ht="37.5" hidden="1" customHeight="1" x14ac:dyDescent="0.15">
      <c r="B17" s="359"/>
      <c r="C17" s="250" t="s">
        <v>13</v>
      </c>
      <c r="D17" s="251"/>
      <c r="E17" s="563"/>
      <c r="F17" s="549"/>
      <c r="G17" s="549"/>
      <c r="H17" s="549"/>
      <c r="I17" s="549"/>
      <c r="J17" s="549"/>
      <c r="K17" s="549"/>
      <c r="L17" s="550"/>
      <c r="M17" s="356"/>
      <c r="N17" s="153"/>
      <c r="O17" s="564" t="s">
        <v>112</v>
      </c>
      <c r="P17" s="565"/>
      <c r="Q17" s="565"/>
      <c r="R17" s="566"/>
    </row>
    <row r="18" spans="2:22" s="51" customFormat="1" ht="37.5" customHeight="1" x14ac:dyDescent="0.15">
      <c r="B18" s="360"/>
      <c r="C18" s="567" t="s">
        <v>34</v>
      </c>
      <c r="D18" s="568"/>
      <c r="E18" s="349" t="s">
        <v>154</v>
      </c>
      <c r="F18" s="350"/>
      <c r="G18" s="350"/>
      <c r="H18" s="350"/>
      <c r="I18" s="350"/>
      <c r="J18" s="350"/>
      <c r="K18" s="350"/>
      <c r="L18" s="351"/>
      <c r="M18" s="74"/>
      <c r="N18" s="153"/>
      <c r="O18" s="569" t="s">
        <v>115</v>
      </c>
      <c r="P18" s="570"/>
      <c r="Q18" s="570"/>
      <c r="R18" s="571"/>
      <c r="S18" s="51" t="s">
        <v>117</v>
      </c>
    </row>
    <row r="19" spans="2:22" s="51" customFormat="1" ht="38.25" customHeight="1" x14ac:dyDescent="0.15">
      <c r="B19" s="247" t="s">
        <v>175</v>
      </c>
      <c r="C19" s="250" t="s">
        <v>3</v>
      </c>
      <c r="D19" s="251"/>
      <c r="E19" s="75" t="s">
        <v>45</v>
      </c>
      <c r="F19" s="548" t="s">
        <v>156</v>
      </c>
      <c r="G19" s="549"/>
      <c r="H19" s="550"/>
      <c r="I19" s="76" t="s">
        <v>47</v>
      </c>
      <c r="J19" s="548" t="s">
        <v>160</v>
      </c>
      <c r="K19" s="549"/>
      <c r="L19" s="550"/>
      <c r="M19" s="74"/>
      <c r="N19" s="153"/>
      <c r="O19" s="557" t="s">
        <v>116</v>
      </c>
      <c r="P19" s="558"/>
      <c r="Q19" s="558"/>
      <c r="R19" s="559"/>
    </row>
    <row r="20" spans="2:22" s="51" customFormat="1" ht="38.25" customHeight="1" x14ac:dyDescent="0.15">
      <c r="B20" s="248"/>
      <c r="C20" s="250"/>
      <c r="D20" s="251"/>
      <c r="E20" s="75" t="s">
        <v>48</v>
      </c>
      <c r="F20" s="548" t="s">
        <v>157</v>
      </c>
      <c r="G20" s="549"/>
      <c r="H20" s="550"/>
      <c r="I20" s="76" t="s">
        <v>49</v>
      </c>
      <c r="J20" s="548" t="s">
        <v>161</v>
      </c>
      <c r="K20" s="549"/>
      <c r="L20" s="550"/>
      <c r="M20" s="74"/>
      <c r="N20" s="153"/>
    </row>
    <row r="21" spans="2:22" s="51" customFormat="1" ht="38.25" hidden="1" customHeight="1" x14ac:dyDescent="0.15">
      <c r="B21" s="248"/>
      <c r="C21" s="296" t="s">
        <v>14</v>
      </c>
      <c r="D21" s="297"/>
      <c r="E21" s="76" t="s">
        <v>40</v>
      </c>
      <c r="F21" s="548"/>
      <c r="G21" s="549"/>
      <c r="H21" s="550"/>
      <c r="I21" s="76" t="s">
        <v>41</v>
      </c>
      <c r="J21" s="554"/>
      <c r="K21" s="555"/>
      <c r="L21" s="556"/>
      <c r="M21" s="74"/>
      <c r="N21" s="153"/>
    </row>
    <row r="22" spans="2:22" s="51" customFormat="1" ht="38.25" hidden="1" customHeight="1" x14ac:dyDescent="0.15">
      <c r="B22" s="248"/>
      <c r="C22" s="331"/>
      <c r="D22" s="332"/>
      <c r="E22" s="76" t="s">
        <v>22</v>
      </c>
      <c r="F22" s="548"/>
      <c r="G22" s="549"/>
      <c r="H22" s="550"/>
      <c r="I22" s="76" t="s">
        <v>42</v>
      </c>
      <c r="J22" s="554"/>
      <c r="K22" s="555"/>
      <c r="L22" s="556"/>
      <c r="M22" s="74"/>
      <c r="N22" s="153"/>
    </row>
    <row r="23" spans="2:22" s="51" customFormat="1" ht="38.25" hidden="1" customHeight="1" x14ac:dyDescent="0.15">
      <c r="B23" s="248"/>
      <c r="C23" s="331"/>
      <c r="D23" s="332"/>
      <c r="E23" s="76" t="s">
        <v>43</v>
      </c>
      <c r="F23" s="548"/>
      <c r="G23" s="549"/>
      <c r="H23" s="550"/>
      <c r="I23" s="76" t="s">
        <v>39</v>
      </c>
      <c r="J23" s="554"/>
      <c r="K23" s="555"/>
      <c r="L23" s="556"/>
      <c r="M23" s="74"/>
      <c r="N23" s="153"/>
    </row>
    <row r="24" spans="2:22" s="51" customFormat="1" ht="38.25" customHeight="1" x14ac:dyDescent="0.15">
      <c r="B24" s="248"/>
      <c r="C24" s="331" t="s">
        <v>4</v>
      </c>
      <c r="D24" s="332"/>
      <c r="E24" s="77" t="s">
        <v>97</v>
      </c>
      <c r="F24" s="548" t="s">
        <v>159</v>
      </c>
      <c r="G24" s="549"/>
      <c r="H24" s="549"/>
      <c r="I24" s="77" t="s">
        <v>24</v>
      </c>
      <c r="J24" s="554" t="s">
        <v>171</v>
      </c>
      <c r="K24" s="555"/>
      <c r="L24" s="556"/>
      <c r="M24" s="74"/>
      <c r="N24" s="153"/>
      <c r="O24" s="158" t="s">
        <v>63</v>
      </c>
      <c r="P24" s="159"/>
      <c r="Q24" s="159"/>
      <c r="R24" s="159"/>
      <c r="S24" s="159"/>
      <c r="T24" s="159"/>
      <c r="U24" s="159"/>
      <c r="V24" s="159"/>
    </row>
    <row r="25" spans="2:22" s="51" customFormat="1" ht="13.5" customHeight="1" x14ac:dyDescent="0.15">
      <c r="B25" s="248"/>
      <c r="C25" s="293" t="s">
        <v>118</v>
      </c>
      <c r="D25" s="237"/>
      <c r="E25" s="333" t="s">
        <v>119</v>
      </c>
      <c r="F25" s="334"/>
      <c r="G25" s="334"/>
      <c r="H25" s="334"/>
      <c r="I25" s="334"/>
      <c r="J25" s="334"/>
      <c r="K25" s="334"/>
      <c r="L25" s="335"/>
      <c r="M25" s="74"/>
      <c r="N25" s="153"/>
      <c r="O25" s="147"/>
      <c r="V25" s="160"/>
    </row>
    <row r="26" spans="2:22" s="51" customFormat="1" ht="19.5" customHeight="1" x14ac:dyDescent="0.15">
      <c r="B26" s="249"/>
      <c r="C26" s="296"/>
      <c r="D26" s="297"/>
      <c r="E26" s="493" t="s">
        <v>120</v>
      </c>
      <c r="F26" s="494"/>
      <c r="G26" s="494"/>
      <c r="H26" s="494"/>
      <c r="I26" s="494"/>
      <c r="J26" s="494"/>
      <c r="K26" s="494"/>
      <c r="L26" s="495"/>
      <c r="M26" s="74"/>
      <c r="N26" s="153"/>
      <c r="O26" s="148"/>
      <c r="V26" s="161"/>
    </row>
    <row r="27" spans="2:22" ht="25.15" customHeight="1" x14ac:dyDescent="0.25">
      <c r="B27" s="247" t="s">
        <v>60</v>
      </c>
      <c r="C27" s="293" t="s">
        <v>58</v>
      </c>
      <c r="D27" s="237"/>
      <c r="E27" s="298" t="s">
        <v>149</v>
      </c>
      <c r="F27" s="299"/>
      <c r="G27" s="299"/>
      <c r="H27" s="299"/>
      <c r="I27" s="299"/>
      <c r="J27" s="299"/>
      <c r="K27" s="299"/>
      <c r="L27" s="300"/>
      <c r="O27" s="162"/>
      <c r="P27" s="118"/>
      <c r="Q27" s="118"/>
      <c r="R27" s="118"/>
      <c r="S27" s="118"/>
      <c r="T27" s="118"/>
      <c r="U27" s="118"/>
      <c r="V27" s="163"/>
    </row>
    <row r="28" spans="2:22" ht="38.25" customHeight="1" x14ac:dyDescent="0.25">
      <c r="B28" s="291"/>
      <c r="C28" s="294"/>
      <c r="D28" s="295"/>
      <c r="E28" s="87" t="s">
        <v>176</v>
      </c>
      <c r="F28" s="531">
        <v>100</v>
      </c>
      <c r="G28" s="532"/>
      <c r="H28" s="532"/>
      <c r="I28" s="532"/>
      <c r="J28" s="532"/>
      <c r="K28" s="532"/>
      <c r="L28" s="533"/>
      <c r="O28" s="164" t="s">
        <v>143</v>
      </c>
      <c r="P28" s="118"/>
      <c r="Q28" s="118"/>
      <c r="R28" s="118"/>
      <c r="S28" s="118"/>
      <c r="T28" s="118"/>
      <c r="U28" s="118"/>
      <c r="V28" s="163"/>
    </row>
    <row r="29" spans="2:22" ht="38.25" hidden="1" customHeight="1" x14ac:dyDescent="0.25">
      <c r="B29" s="291"/>
      <c r="C29" s="296"/>
      <c r="D29" s="297"/>
      <c r="E29" s="165" t="s">
        <v>177</v>
      </c>
      <c r="F29" s="534"/>
      <c r="G29" s="535"/>
      <c r="H29" s="536"/>
      <c r="I29" s="165" t="s">
        <v>178</v>
      </c>
      <c r="J29" s="534"/>
      <c r="K29" s="535"/>
      <c r="L29" s="536"/>
      <c r="O29" s="164" t="s">
        <v>143</v>
      </c>
      <c r="P29" s="118"/>
      <c r="Q29" s="118"/>
      <c r="R29" s="118"/>
      <c r="S29" s="118"/>
      <c r="T29" s="118"/>
      <c r="U29" s="118"/>
      <c r="V29" s="163"/>
    </row>
    <row r="30" spans="2:22" ht="60" hidden="1" customHeight="1" x14ac:dyDescent="0.25">
      <c r="B30" s="291"/>
      <c r="C30" s="281" t="s">
        <v>69</v>
      </c>
      <c r="D30" s="225"/>
      <c r="E30" s="298" t="s">
        <v>150</v>
      </c>
      <c r="F30" s="299"/>
      <c r="G30" s="299"/>
      <c r="H30" s="299"/>
      <c r="I30" s="299"/>
      <c r="J30" s="299"/>
      <c r="K30" s="299"/>
      <c r="L30" s="300"/>
      <c r="O30" s="162"/>
      <c r="P30" s="118"/>
      <c r="Q30" s="118"/>
      <c r="R30" s="118"/>
      <c r="S30" s="118"/>
      <c r="T30" s="118"/>
      <c r="U30" s="118"/>
      <c r="V30" s="163"/>
    </row>
    <row r="31" spans="2:22" ht="38.25" hidden="1" customHeight="1" x14ac:dyDescent="0.25">
      <c r="B31" s="291"/>
      <c r="C31" s="307"/>
      <c r="D31" s="308"/>
      <c r="E31" s="87" t="s">
        <v>176</v>
      </c>
      <c r="F31" s="531"/>
      <c r="G31" s="532"/>
      <c r="H31" s="532"/>
      <c r="I31" s="532"/>
      <c r="J31" s="532"/>
      <c r="K31" s="532"/>
      <c r="L31" s="533"/>
      <c r="O31" s="164" t="s">
        <v>65</v>
      </c>
      <c r="P31" s="118"/>
      <c r="Q31" s="118"/>
      <c r="R31" s="118"/>
      <c r="S31" s="118"/>
      <c r="T31" s="118"/>
      <c r="U31" s="118"/>
      <c r="V31" s="163"/>
    </row>
    <row r="32" spans="2:22" ht="38.25" hidden="1" customHeight="1" x14ac:dyDescent="0.25">
      <c r="B32" s="291"/>
      <c r="C32" s="307"/>
      <c r="D32" s="308"/>
      <c r="E32" s="166" t="s">
        <v>177</v>
      </c>
      <c r="F32" s="542"/>
      <c r="G32" s="543"/>
      <c r="H32" s="544"/>
      <c r="I32" s="166" t="s">
        <v>179</v>
      </c>
      <c r="J32" s="542"/>
      <c r="K32" s="543"/>
      <c r="L32" s="544"/>
      <c r="O32" s="164" t="s">
        <v>65</v>
      </c>
      <c r="P32" s="118"/>
      <c r="Q32" s="118"/>
      <c r="R32" s="118"/>
      <c r="S32" s="118"/>
      <c r="T32" s="118"/>
      <c r="U32" s="118"/>
      <c r="V32" s="163"/>
    </row>
    <row r="33" spans="2:22" ht="38.25" hidden="1" customHeight="1" x14ac:dyDescent="0.25">
      <c r="B33" s="291"/>
      <c r="C33" s="307"/>
      <c r="D33" s="308"/>
      <c r="E33" s="167" t="s">
        <v>28</v>
      </c>
      <c r="F33" s="551"/>
      <c r="G33" s="552"/>
      <c r="H33" s="553"/>
      <c r="I33" s="168" t="s">
        <v>56</v>
      </c>
      <c r="J33" s="524"/>
      <c r="K33" s="525"/>
      <c r="L33" s="526"/>
      <c r="M33" s="94">
        <f>VALUE(IF($F$33="署名ID削除",1,2))</f>
        <v>2</v>
      </c>
      <c r="O33" s="164" t="s">
        <v>142</v>
      </c>
      <c r="P33" s="118"/>
      <c r="Q33" s="118"/>
      <c r="R33" s="118"/>
      <c r="S33" s="118"/>
      <c r="T33" s="118"/>
      <c r="U33" s="118"/>
      <c r="V33" s="163"/>
    </row>
    <row r="34" spans="2:22" ht="27" hidden="1" customHeight="1" x14ac:dyDescent="0.25">
      <c r="B34" s="291"/>
      <c r="C34" s="95"/>
      <c r="D34" s="309" t="s">
        <v>79</v>
      </c>
      <c r="E34" s="537" t="s">
        <v>83</v>
      </c>
      <c r="F34" s="538"/>
      <c r="G34" s="538"/>
      <c r="H34" s="538"/>
      <c r="I34" s="538"/>
      <c r="J34" s="538"/>
      <c r="K34" s="538"/>
      <c r="L34" s="539"/>
      <c r="O34" s="169"/>
      <c r="P34" s="118"/>
      <c r="Q34" s="118"/>
      <c r="R34" s="118"/>
      <c r="S34" s="118"/>
      <c r="T34" s="118"/>
      <c r="U34" s="118"/>
      <c r="V34" s="163"/>
    </row>
    <row r="35" spans="2:22" ht="38.25" hidden="1" customHeight="1" x14ac:dyDescent="0.25">
      <c r="B35" s="291"/>
      <c r="C35" s="95"/>
      <c r="D35" s="310"/>
      <c r="E35" s="170" t="s">
        <v>80</v>
      </c>
      <c r="F35" s="540"/>
      <c r="G35" s="540"/>
      <c r="H35" s="541"/>
      <c r="I35" s="171" t="s">
        <v>81</v>
      </c>
      <c r="J35" s="542" t="s">
        <v>155</v>
      </c>
      <c r="K35" s="543"/>
      <c r="L35" s="544"/>
      <c r="O35" s="164"/>
      <c r="P35" s="118"/>
      <c r="Q35" s="118"/>
      <c r="R35" s="118"/>
      <c r="S35" s="118"/>
      <c r="T35" s="118"/>
      <c r="U35" s="118"/>
      <c r="V35" s="163"/>
    </row>
    <row r="36" spans="2:22" ht="38.25" hidden="1" customHeight="1" x14ac:dyDescent="0.25">
      <c r="B36" s="291"/>
      <c r="C36" s="99"/>
      <c r="D36" s="100" t="s">
        <v>180</v>
      </c>
      <c r="E36" s="172" t="s">
        <v>28</v>
      </c>
      <c r="F36" s="545" t="s">
        <v>155</v>
      </c>
      <c r="G36" s="546"/>
      <c r="H36" s="547"/>
      <c r="I36" s="76" t="s">
        <v>56</v>
      </c>
      <c r="J36" s="548"/>
      <c r="K36" s="549"/>
      <c r="L36" s="550"/>
      <c r="M36" s="94">
        <f>VALUE(IF($F$36="署名ID削除",1,2))</f>
        <v>2</v>
      </c>
      <c r="O36" s="173" t="s">
        <v>64</v>
      </c>
      <c r="P36" s="174"/>
      <c r="Q36" s="174"/>
      <c r="R36" s="174"/>
      <c r="S36" s="174"/>
      <c r="T36" s="174"/>
      <c r="U36" s="174"/>
      <c r="V36" s="175"/>
    </row>
    <row r="37" spans="2:22" ht="15.75" hidden="1" x14ac:dyDescent="0.25">
      <c r="B37" s="291"/>
      <c r="C37" s="106"/>
      <c r="D37" s="309" t="s">
        <v>30</v>
      </c>
      <c r="E37" s="229" t="s">
        <v>57</v>
      </c>
      <c r="F37" s="230"/>
      <c r="G37" s="230"/>
      <c r="H37" s="230"/>
      <c r="I37" s="230"/>
      <c r="J37" s="230"/>
      <c r="K37" s="230"/>
      <c r="L37" s="231"/>
      <c r="O37" s="176"/>
    </row>
    <row r="38" spans="2:22" ht="19.5" hidden="1" customHeight="1" x14ac:dyDescent="0.25">
      <c r="B38" s="292"/>
      <c r="C38" s="108"/>
      <c r="D38" s="329"/>
      <c r="E38" s="493" t="s">
        <v>31</v>
      </c>
      <c r="F38" s="494"/>
      <c r="G38" s="494"/>
      <c r="H38" s="494"/>
      <c r="I38" s="494"/>
      <c r="J38" s="494"/>
      <c r="K38" s="494"/>
      <c r="L38" s="495"/>
    </row>
    <row r="39" spans="2:22" ht="15.75" hidden="1" x14ac:dyDescent="0.25">
      <c r="B39" s="247" t="s">
        <v>33</v>
      </c>
      <c r="C39" s="500" t="s">
        <v>172</v>
      </c>
      <c r="D39" s="501"/>
      <c r="E39" s="502" t="s">
        <v>59</v>
      </c>
      <c r="F39" s="503"/>
      <c r="G39" s="503"/>
      <c r="H39" s="299"/>
      <c r="I39" s="299"/>
      <c r="J39" s="299"/>
      <c r="K39" s="299"/>
      <c r="L39" s="300"/>
      <c r="O39" s="177"/>
    </row>
    <row r="40" spans="2:22" ht="37.5" hidden="1" customHeight="1" x14ac:dyDescent="0.25">
      <c r="B40" s="248"/>
      <c r="C40" s="250"/>
      <c r="D40" s="251"/>
      <c r="E40" s="504"/>
      <c r="F40" s="505"/>
      <c r="G40" s="505"/>
      <c r="H40" s="506"/>
      <c r="I40" s="178" t="s">
        <v>70</v>
      </c>
      <c r="J40" s="507"/>
      <c r="K40" s="508"/>
      <c r="L40" s="509"/>
      <c r="O40" s="177"/>
    </row>
    <row r="41" spans="2:22" ht="27" hidden="1" customHeight="1" x14ac:dyDescent="0.25">
      <c r="B41" s="248"/>
      <c r="C41" s="258" t="s">
        <v>151</v>
      </c>
      <c r="D41" s="259"/>
      <c r="E41" s="510" t="s">
        <v>152</v>
      </c>
      <c r="F41" s="511"/>
      <c r="G41" s="511"/>
      <c r="H41" s="511"/>
      <c r="I41" s="511"/>
      <c r="J41" s="511">
        <v>1</v>
      </c>
      <c r="K41" s="511"/>
      <c r="L41" s="512"/>
      <c r="O41" s="177"/>
    </row>
    <row r="42" spans="2:22" ht="37.5" hidden="1" customHeight="1" x14ac:dyDescent="0.25">
      <c r="B42" s="248"/>
      <c r="C42" s="260"/>
      <c r="D42" s="261"/>
      <c r="E42" s="522"/>
      <c r="F42" s="523"/>
      <c r="G42" s="523"/>
      <c r="H42" s="523"/>
      <c r="I42" s="178" t="s">
        <v>153</v>
      </c>
      <c r="J42" s="524"/>
      <c r="K42" s="525"/>
      <c r="L42" s="526"/>
      <c r="O42" s="177"/>
    </row>
    <row r="43" spans="2:22" ht="27" hidden="1" customHeight="1" x14ac:dyDescent="0.25">
      <c r="B43" s="248"/>
      <c r="C43" s="281" t="s">
        <v>46</v>
      </c>
      <c r="D43" s="225"/>
      <c r="E43" s="527" t="s">
        <v>181</v>
      </c>
      <c r="F43" s="230"/>
      <c r="G43" s="230"/>
      <c r="H43" s="230"/>
      <c r="I43" s="230"/>
      <c r="J43" s="230"/>
      <c r="K43" s="230"/>
      <c r="L43" s="231"/>
    </row>
    <row r="44" spans="2:22" ht="37.5" hidden="1" customHeight="1" x14ac:dyDescent="0.25">
      <c r="B44" s="248"/>
      <c r="C44" s="282"/>
      <c r="D44" s="228"/>
      <c r="E44" s="516"/>
      <c r="F44" s="517"/>
      <c r="G44" s="517"/>
      <c r="H44" s="517"/>
      <c r="I44" s="517"/>
      <c r="J44" s="517"/>
      <c r="K44" s="517"/>
      <c r="L44" s="518"/>
    </row>
    <row r="45" spans="2:22" ht="37.5" hidden="1" customHeight="1" x14ac:dyDescent="0.25">
      <c r="B45" s="248"/>
      <c r="C45" s="286" t="s">
        <v>144</v>
      </c>
      <c r="D45" s="287"/>
      <c r="E45" s="528"/>
      <c r="F45" s="529"/>
      <c r="G45" s="529"/>
      <c r="H45" s="529"/>
      <c r="I45" s="529"/>
      <c r="J45" s="529"/>
      <c r="K45" s="529"/>
      <c r="L45" s="530"/>
      <c r="M45" s="94">
        <f>VALUE(IF($E$45="利用する",1,2))</f>
        <v>2</v>
      </c>
      <c r="N45" s="82"/>
      <c r="O45" s="82"/>
    </row>
    <row r="46" spans="2:22" ht="13.5" hidden="1" customHeight="1" x14ac:dyDescent="0.25">
      <c r="B46" s="248"/>
      <c r="C46" s="111"/>
      <c r="D46" s="265" t="s">
        <v>145</v>
      </c>
      <c r="E46" s="513" t="s">
        <v>146</v>
      </c>
      <c r="F46" s="514"/>
      <c r="G46" s="514"/>
      <c r="H46" s="514"/>
      <c r="I46" s="514"/>
      <c r="J46" s="514"/>
      <c r="K46" s="514"/>
      <c r="L46" s="515"/>
      <c r="N46" s="82"/>
      <c r="O46" s="82"/>
    </row>
    <row r="47" spans="2:22" ht="37.5" hidden="1" customHeight="1" x14ac:dyDescent="0.25">
      <c r="B47" s="248"/>
      <c r="C47" s="111"/>
      <c r="D47" s="266"/>
      <c r="E47" s="516"/>
      <c r="F47" s="517"/>
      <c r="G47" s="517"/>
      <c r="H47" s="517"/>
      <c r="I47" s="517"/>
      <c r="J47" s="517"/>
      <c r="K47" s="517"/>
      <c r="L47" s="518"/>
      <c r="N47" s="82"/>
      <c r="O47" s="82"/>
    </row>
    <row r="48" spans="2:22" ht="13.5" hidden="1" customHeight="1" x14ac:dyDescent="0.25">
      <c r="B48" s="248"/>
      <c r="C48" s="112"/>
      <c r="D48" s="265" t="s">
        <v>147</v>
      </c>
      <c r="E48" s="519" t="s">
        <v>148</v>
      </c>
      <c r="F48" s="520"/>
      <c r="G48" s="520"/>
      <c r="H48" s="520"/>
      <c r="I48" s="520"/>
      <c r="J48" s="520"/>
      <c r="K48" s="520"/>
      <c r="L48" s="521"/>
      <c r="N48" s="82"/>
      <c r="O48" s="82"/>
    </row>
    <row r="49" spans="2:15" ht="38.25" hidden="1" customHeight="1" x14ac:dyDescent="0.25">
      <c r="B49" s="249"/>
      <c r="C49" s="113"/>
      <c r="D49" s="266"/>
      <c r="E49" s="516"/>
      <c r="F49" s="517"/>
      <c r="G49" s="517"/>
      <c r="H49" s="517"/>
      <c r="I49" s="517"/>
      <c r="J49" s="517"/>
      <c r="K49" s="517"/>
      <c r="L49" s="518"/>
      <c r="N49" s="82"/>
      <c r="O49" s="82"/>
    </row>
    <row r="50" spans="2:15" ht="13.5" customHeight="1" x14ac:dyDescent="0.25">
      <c r="B50" s="223" t="s">
        <v>98</v>
      </c>
      <c r="C50" s="224"/>
      <c r="D50" s="225"/>
      <c r="E50" s="229" t="s">
        <v>32</v>
      </c>
      <c r="F50" s="230"/>
      <c r="G50" s="230"/>
      <c r="H50" s="230"/>
      <c r="I50" s="230"/>
      <c r="J50" s="230"/>
      <c r="K50" s="230"/>
      <c r="L50" s="231"/>
    </row>
    <row r="51" spans="2:15" ht="19.5" customHeight="1" x14ac:dyDescent="0.25">
      <c r="B51" s="226"/>
      <c r="C51" s="227"/>
      <c r="D51" s="228"/>
      <c r="E51" s="493" t="s">
        <v>99</v>
      </c>
      <c r="F51" s="494"/>
      <c r="G51" s="494"/>
      <c r="H51" s="494"/>
      <c r="I51" s="494"/>
      <c r="J51" s="494"/>
      <c r="K51" s="494"/>
      <c r="L51" s="495"/>
    </row>
    <row r="52" spans="2:15" ht="13.5" customHeight="1" x14ac:dyDescent="0.25">
      <c r="B52" s="235" t="s">
        <v>23</v>
      </c>
      <c r="C52" s="236"/>
      <c r="D52" s="237"/>
      <c r="E52" s="496" t="s">
        <v>84</v>
      </c>
      <c r="F52" s="299"/>
      <c r="G52" s="299"/>
      <c r="H52" s="299"/>
      <c r="I52" s="299"/>
      <c r="J52" s="299"/>
      <c r="K52" s="299"/>
      <c r="L52" s="300"/>
    </row>
    <row r="53" spans="2:15" s="51" customFormat="1" ht="75" customHeight="1" x14ac:dyDescent="0.15">
      <c r="B53" s="238"/>
      <c r="C53" s="239"/>
      <c r="D53" s="240"/>
      <c r="E53" s="497"/>
      <c r="F53" s="498"/>
      <c r="G53" s="498"/>
      <c r="H53" s="498"/>
      <c r="I53" s="498"/>
      <c r="J53" s="498"/>
      <c r="K53" s="498"/>
      <c r="L53" s="499"/>
      <c r="M53" s="74"/>
      <c r="N53" s="153"/>
    </row>
    <row r="54" spans="2:15" ht="15.75" x14ac:dyDescent="0.25">
      <c r="B54" s="114"/>
      <c r="C54" s="115"/>
      <c r="D54" s="115"/>
      <c r="E54" s="115"/>
      <c r="F54" s="115"/>
      <c r="G54" s="115"/>
      <c r="H54" s="115"/>
      <c r="I54" s="116"/>
      <c r="J54" s="116"/>
      <c r="K54" s="116"/>
      <c r="L54" s="115"/>
    </row>
    <row r="55" spans="2:15" ht="15.75" x14ac:dyDescent="0.25">
      <c r="B55" s="222" t="s">
        <v>27</v>
      </c>
      <c r="C55" s="222"/>
      <c r="D55" s="222"/>
      <c r="E55" s="222"/>
      <c r="F55" s="222"/>
      <c r="G55" s="222"/>
      <c r="H55" s="222"/>
      <c r="I55" s="222"/>
      <c r="J55" s="222"/>
      <c r="K55" s="222"/>
      <c r="L55" s="222"/>
    </row>
    <row r="56" spans="2:15" ht="15.75" x14ac:dyDescent="0.25">
      <c r="B56" s="207" t="s">
        <v>141</v>
      </c>
      <c r="C56" s="207"/>
      <c r="D56" s="207"/>
      <c r="E56" s="207"/>
      <c r="F56" s="207"/>
      <c r="G56" s="207"/>
      <c r="H56" s="207"/>
      <c r="I56" s="207"/>
      <c r="J56" s="207"/>
      <c r="K56" s="207"/>
      <c r="L56" s="207"/>
    </row>
    <row r="57" spans="2:15" ht="15.75" x14ac:dyDescent="0.25">
      <c r="B57" s="207" t="s">
        <v>124</v>
      </c>
      <c r="C57" s="207"/>
      <c r="D57" s="207"/>
      <c r="E57" s="207"/>
      <c r="F57" s="207"/>
      <c r="G57" s="207"/>
      <c r="H57" s="207"/>
      <c r="I57" s="207"/>
      <c r="J57" s="207"/>
      <c r="K57" s="207"/>
      <c r="L57" s="207"/>
    </row>
    <row r="58" spans="2:15" ht="15.75" x14ac:dyDescent="0.25">
      <c r="B58" s="207" t="s">
        <v>88</v>
      </c>
      <c r="C58" s="207"/>
      <c r="D58" s="207"/>
      <c r="E58" s="207"/>
      <c r="F58" s="207"/>
      <c r="G58" s="207"/>
      <c r="H58" s="207"/>
      <c r="I58" s="207"/>
      <c r="J58" s="207"/>
      <c r="K58" s="207"/>
      <c r="L58" s="207"/>
    </row>
    <row r="59" spans="2:15" ht="15.75" x14ac:dyDescent="0.25">
      <c r="B59" s="207" t="s">
        <v>122</v>
      </c>
      <c r="C59" s="207"/>
      <c r="D59" s="207"/>
      <c r="E59" s="207"/>
      <c r="F59" s="207"/>
      <c r="G59" s="207"/>
      <c r="H59" s="207"/>
      <c r="I59" s="207"/>
      <c r="J59" s="207"/>
      <c r="K59" s="207"/>
      <c r="L59" s="207"/>
    </row>
    <row r="60" spans="2:15" ht="15.75" x14ac:dyDescent="0.25">
      <c r="B60" s="207" t="s">
        <v>123</v>
      </c>
      <c r="C60" s="207"/>
      <c r="D60" s="207"/>
      <c r="E60" s="207"/>
      <c r="F60" s="207"/>
      <c r="G60" s="207"/>
      <c r="H60" s="207"/>
      <c r="I60" s="207"/>
      <c r="J60" s="207"/>
      <c r="K60" s="207"/>
      <c r="L60" s="207"/>
    </row>
    <row r="61" spans="2:15" ht="15.75" x14ac:dyDescent="0.25">
      <c r="B61" s="207" t="s">
        <v>125</v>
      </c>
      <c r="C61" s="207"/>
      <c r="D61" s="207"/>
      <c r="E61" s="207"/>
      <c r="F61" s="207"/>
      <c r="G61" s="207"/>
      <c r="H61" s="207"/>
      <c r="I61" s="207"/>
      <c r="J61" s="207"/>
      <c r="K61" s="207"/>
      <c r="L61" s="207"/>
    </row>
    <row r="62" spans="2:15" ht="15.75" x14ac:dyDescent="0.25">
      <c r="B62" s="207" t="s">
        <v>61</v>
      </c>
      <c r="C62" s="207"/>
      <c r="D62" s="207"/>
      <c r="E62" s="207"/>
      <c r="F62" s="207"/>
      <c r="G62" s="207"/>
      <c r="H62" s="207"/>
      <c r="I62" s="207"/>
      <c r="J62" s="207"/>
      <c r="K62" s="207"/>
      <c r="L62" s="207"/>
    </row>
    <row r="63" spans="2:15" ht="15.75" hidden="1" x14ac:dyDescent="0.25">
      <c r="B63" s="207" t="s">
        <v>62</v>
      </c>
      <c r="C63" s="207"/>
      <c r="D63" s="207"/>
      <c r="E63" s="207"/>
      <c r="F63" s="207"/>
      <c r="G63" s="207"/>
      <c r="H63" s="207"/>
      <c r="I63" s="207"/>
      <c r="J63" s="207"/>
      <c r="K63" s="207"/>
      <c r="L63" s="207"/>
    </row>
    <row r="64" spans="2:15" ht="15.75" hidden="1" x14ac:dyDescent="0.25">
      <c r="B64" s="208" t="s">
        <v>25</v>
      </c>
      <c r="C64" s="208"/>
      <c r="D64" s="208"/>
      <c r="E64" s="208"/>
      <c r="F64" s="208"/>
      <c r="G64" s="208"/>
      <c r="H64" s="208"/>
      <c r="I64" s="208"/>
      <c r="J64" s="208"/>
      <c r="K64" s="208"/>
      <c r="L64" s="208"/>
    </row>
    <row r="65" spans="1:15" ht="15.75" hidden="1" x14ac:dyDescent="0.25">
      <c r="B65" s="207" t="s">
        <v>87</v>
      </c>
      <c r="C65" s="207"/>
      <c r="D65" s="207"/>
      <c r="E65" s="207"/>
      <c r="F65" s="207"/>
      <c r="G65" s="207"/>
      <c r="H65" s="207"/>
      <c r="I65" s="207"/>
      <c r="J65" s="207"/>
      <c r="K65" s="207"/>
      <c r="L65" s="207"/>
    </row>
    <row r="66" spans="1:15" ht="15.75" x14ac:dyDescent="0.25"/>
    <row r="67" spans="1:15" ht="15.75" x14ac:dyDescent="0.25"/>
    <row r="68" spans="1:15" s="86" customFormat="1" ht="15.75" x14ac:dyDescent="0.25">
      <c r="A68" s="82"/>
      <c r="B68" s="82"/>
      <c r="C68" s="82"/>
      <c r="D68" s="82"/>
      <c r="E68" s="82"/>
      <c r="F68" s="82"/>
      <c r="G68" s="82"/>
      <c r="H68" s="82"/>
      <c r="I68" s="32"/>
      <c r="J68" s="32"/>
      <c r="K68" s="32"/>
      <c r="L68" s="82"/>
      <c r="M68" s="82"/>
      <c r="N68" s="83"/>
      <c r="O68" s="83"/>
    </row>
    <row r="69" spans="1:15" s="8" customFormat="1" ht="33" customHeight="1" x14ac:dyDescent="0.15">
      <c r="B69" s="209" t="s">
        <v>182</v>
      </c>
      <c r="C69" s="212" t="s">
        <v>183</v>
      </c>
      <c r="D69" s="213"/>
      <c r="E69" s="214"/>
      <c r="F69" s="215"/>
      <c r="G69" s="215"/>
      <c r="H69" s="215"/>
      <c r="I69" s="215"/>
      <c r="J69" s="215"/>
      <c r="K69" s="215"/>
      <c r="L69" s="216"/>
      <c r="M69" s="122"/>
      <c r="N69" s="122"/>
    </row>
    <row r="70" spans="1:15" s="8" customFormat="1" ht="33" customHeight="1" x14ac:dyDescent="0.15">
      <c r="B70" s="210"/>
      <c r="C70" s="217" t="s">
        <v>184</v>
      </c>
      <c r="D70" s="218"/>
      <c r="E70" s="214"/>
      <c r="F70" s="215"/>
      <c r="G70" s="215"/>
      <c r="H70" s="215"/>
      <c r="I70" s="215"/>
      <c r="J70" s="215"/>
      <c r="K70" s="215"/>
      <c r="L70" s="216"/>
      <c r="M70" s="122"/>
      <c r="N70" s="122"/>
    </row>
    <row r="71" spans="1:15" s="8" customFormat="1" ht="33" customHeight="1" x14ac:dyDescent="0.15">
      <c r="B71" s="210"/>
      <c r="C71" s="217" t="s">
        <v>36</v>
      </c>
      <c r="D71" s="218"/>
      <c r="E71" s="219" t="s">
        <v>185</v>
      </c>
      <c r="F71" s="220"/>
      <c r="G71" s="220"/>
      <c r="H71" s="220"/>
      <c r="I71" s="220"/>
      <c r="J71" s="220"/>
      <c r="K71" s="220"/>
      <c r="L71" s="221"/>
      <c r="M71" s="122"/>
      <c r="N71" s="122"/>
    </row>
    <row r="72" spans="1:15" s="8" customFormat="1" ht="33" customHeight="1" x14ac:dyDescent="0.15">
      <c r="B72" s="210"/>
      <c r="C72" s="217" t="s">
        <v>186</v>
      </c>
      <c r="D72" s="218"/>
      <c r="E72" s="219" t="s">
        <v>155</v>
      </c>
      <c r="F72" s="220"/>
      <c r="G72" s="220"/>
      <c r="H72" s="220"/>
      <c r="I72" s="220"/>
      <c r="J72" s="220"/>
      <c r="K72" s="220"/>
      <c r="L72" s="221"/>
      <c r="M72" s="122"/>
      <c r="N72" s="123">
        <f>VALUE(IF($E$72="三菱電機",1,IF($E$72="関係会社",2,IF($E$72="外販",3,IF($E$72="社内",4,0)))))</f>
        <v>0</v>
      </c>
      <c r="O72" s="123"/>
    </row>
    <row r="73" spans="1:15" s="8" customFormat="1" ht="33" customHeight="1" x14ac:dyDescent="0.15">
      <c r="B73" s="210"/>
      <c r="C73" s="217" t="s">
        <v>187</v>
      </c>
      <c r="D73" s="218"/>
      <c r="E73" s="124" t="s">
        <v>188</v>
      </c>
      <c r="F73" s="404"/>
      <c r="G73" s="405"/>
      <c r="H73" s="406"/>
      <c r="I73" s="124" t="s">
        <v>189</v>
      </c>
      <c r="J73" s="407"/>
      <c r="K73" s="408"/>
      <c r="L73" s="409"/>
      <c r="M73" s="122"/>
      <c r="N73" s="122"/>
    </row>
    <row r="74" spans="1:15" s="8" customFormat="1" ht="33" customHeight="1" x14ac:dyDescent="0.15">
      <c r="B74" s="210"/>
      <c r="C74" s="217" t="s">
        <v>190</v>
      </c>
      <c r="D74" s="218"/>
      <c r="E74" s="214" t="s">
        <v>155</v>
      </c>
      <c r="F74" s="215"/>
      <c r="G74" s="215"/>
      <c r="H74" s="215"/>
      <c r="I74" s="215"/>
      <c r="J74" s="215"/>
      <c r="K74" s="215"/>
      <c r="L74" s="216"/>
      <c r="M74" s="122"/>
      <c r="N74" s="123">
        <f>VALUE(IF($E$74="対象",1,IF($E$74="対象外",2,0)))</f>
        <v>0</v>
      </c>
      <c r="O74" s="123"/>
    </row>
    <row r="75" spans="1:15" s="8" customFormat="1" ht="33" customHeight="1" x14ac:dyDescent="0.15">
      <c r="B75" s="210"/>
      <c r="C75" s="217" t="s">
        <v>44</v>
      </c>
      <c r="D75" s="218"/>
      <c r="E75" s="214"/>
      <c r="F75" s="215"/>
      <c r="G75" s="215"/>
      <c r="H75" s="215"/>
      <c r="I75" s="215"/>
      <c r="J75" s="215"/>
      <c r="K75" s="215"/>
      <c r="L75" s="216"/>
      <c r="M75" s="122"/>
      <c r="N75" s="122"/>
    </row>
    <row r="76" spans="1:15" s="8" customFormat="1" ht="33" customHeight="1" x14ac:dyDescent="0.15">
      <c r="B76" s="210"/>
      <c r="C76" s="217" t="s">
        <v>53</v>
      </c>
      <c r="D76" s="218"/>
      <c r="E76" s="125" t="s">
        <v>38</v>
      </c>
      <c r="F76" s="410"/>
      <c r="G76" s="411"/>
      <c r="H76" s="412"/>
      <c r="I76" s="124" t="s">
        <v>54</v>
      </c>
      <c r="J76" s="410"/>
      <c r="K76" s="411"/>
      <c r="L76" s="412"/>
      <c r="M76" s="122"/>
      <c r="N76" s="122"/>
    </row>
    <row r="77" spans="1:15" s="8" customFormat="1" ht="33" customHeight="1" x14ac:dyDescent="0.15">
      <c r="B77" s="210"/>
      <c r="C77" s="217" t="s">
        <v>35</v>
      </c>
      <c r="D77" s="218"/>
      <c r="E77" s="418" t="s">
        <v>191</v>
      </c>
      <c r="F77" s="419"/>
      <c r="G77" s="419"/>
      <c r="H77" s="419"/>
      <c r="I77" s="419"/>
      <c r="J77" s="419"/>
      <c r="K77" s="419"/>
      <c r="L77" s="420"/>
      <c r="M77" s="122"/>
      <c r="N77" s="122"/>
    </row>
    <row r="78" spans="1:15" s="8" customFormat="1" ht="33" customHeight="1" x14ac:dyDescent="0.15">
      <c r="B78" s="210"/>
      <c r="C78" s="217" t="s">
        <v>37</v>
      </c>
      <c r="D78" s="218"/>
      <c r="E78" s="415"/>
      <c r="F78" s="416"/>
      <c r="G78" s="416"/>
      <c r="H78" s="416"/>
      <c r="I78" s="416"/>
      <c r="J78" s="416"/>
      <c r="K78" s="416"/>
      <c r="L78" s="417"/>
      <c r="M78" s="122"/>
      <c r="N78" s="122"/>
    </row>
    <row r="79" spans="1:15" s="8" customFormat="1" ht="33" customHeight="1" x14ac:dyDescent="0.15">
      <c r="B79" s="210"/>
      <c r="C79" s="217" t="s">
        <v>29</v>
      </c>
      <c r="D79" s="218"/>
      <c r="E79" s="415"/>
      <c r="F79" s="416"/>
      <c r="G79" s="416"/>
      <c r="H79" s="416"/>
      <c r="I79" s="416"/>
      <c r="J79" s="416"/>
      <c r="K79" s="416"/>
      <c r="L79" s="417"/>
      <c r="M79" s="122"/>
      <c r="N79" s="122"/>
    </row>
    <row r="80" spans="1:15" s="8" customFormat="1" ht="33" customHeight="1" x14ac:dyDescent="0.15">
      <c r="B80" s="210"/>
      <c r="C80" s="217" t="s">
        <v>192</v>
      </c>
      <c r="D80" s="218"/>
      <c r="E80" s="415"/>
      <c r="F80" s="416"/>
      <c r="G80" s="416"/>
      <c r="H80" s="416"/>
      <c r="I80" s="416"/>
      <c r="J80" s="416"/>
      <c r="K80" s="416"/>
      <c r="L80" s="417"/>
      <c r="M80" s="122"/>
      <c r="N80" s="122"/>
    </row>
    <row r="81" spans="2:14" s="8" customFormat="1" ht="33" customHeight="1" x14ac:dyDescent="0.15">
      <c r="B81" s="210"/>
      <c r="C81" s="217" t="s">
        <v>193</v>
      </c>
      <c r="D81" s="218"/>
      <c r="E81" s="219"/>
      <c r="F81" s="220"/>
      <c r="G81" s="220"/>
      <c r="H81" s="220"/>
      <c r="I81" s="220"/>
      <c r="J81" s="220"/>
      <c r="K81" s="220"/>
      <c r="L81" s="221"/>
      <c r="M81" s="122"/>
      <c r="N81" s="122"/>
    </row>
    <row r="82" spans="2:14" s="8" customFormat="1" ht="48.95" customHeight="1" x14ac:dyDescent="0.15">
      <c r="B82" s="211"/>
      <c r="C82" s="413" t="s">
        <v>26</v>
      </c>
      <c r="D82" s="414"/>
      <c r="E82" s="415"/>
      <c r="F82" s="416"/>
      <c r="G82" s="416"/>
      <c r="H82" s="416"/>
      <c r="I82" s="416"/>
      <c r="J82" s="416"/>
      <c r="K82" s="416"/>
      <c r="L82" s="417"/>
      <c r="M82" s="19"/>
      <c r="N82" s="19"/>
    </row>
    <row r="83" spans="2:14" ht="15.75" x14ac:dyDescent="0.25"/>
    <row r="86" spans="2:14" ht="15.75" hidden="1" x14ac:dyDescent="0.25">
      <c r="B86" s="119" t="s">
        <v>72</v>
      </c>
      <c r="C86" s="119"/>
      <c r="D86" s="119"/>
    </row>
    <row r="87" spans="2:14" ht="15.75" hidden="1" x14ac:dyDescent="0.25">
      <c r="B87" s="119"/>
      <c r="C87" s="119"/>
      <c r="D87" s="119"/>
    </row>
    <row r="88" spans="2:14" ht="24.75" hidden="1" customHeight="1" x14ac:dyDescent="0.25">
      <c r="B88" s="120" t="s">
        <v>76</v>
      </c>
      <c r="C88" s="204" t="s">
        <v>77</v>
      </c>
      <c r="D88" s="205"/>
      <c r="E88" s="204" t="s">
        <v>75</v>
      </c>
      <c r="F88" s="206"/>
      <c r="G88" s="206"/>
      <c r="H88" s="206"/>
      <c r="I88" s="206"/>
      <c r="J88" s="206"/>
      <c r="K88" s="206"/>
      <c r="L88" s="205"/>
    </row>
    <row r="89" spans="2:14" ht="15.75" hidden="1" x14ac:dyDescent="0.25">
      <c r="B89" s="120" t="s">
        <v>73</v>
      </c>
      <c r="C89" s="200">
        <v>44267</v>
      </c>
      <c r="D89" s="201"/>
      <c r="E89" s="202" t="s">
        <v>74</v>
      </c>
      <c r="F89" s="203"/>
      <c r="G89" s="203"/>
      <c r="H89" s="203"/>
      <c r="I89" s="203"/>
      <c r="J89" s="203"/>
      <c r="K89" s="203"/>
      <c r="L89" s="203"/>
    </row>
    <row r="90" spans="2:14" ht="103.5" hidden="1" customHeight="1" x14ac:dyDescent="0.25">
      <c r="B90" s="120" t="s">
        <v>71</v>
      </c>
      <c r="C90" s="200">
        <v>44295</v>
      </c>
      <c r="D90" s="201"/>
      <c r="E90" s="202" t="s">
        <v>78</v>
      </c>
      <c r="F90" s="203"/>
      <c r="G90" s="203"/>
      <c r="H90" s="203"/>
      <c r="I90" s="203"/>
      <c r="J90" s="203"/>
      <c r="K90" s="203"/>
      <c r="L90" s="203"/>
    </row>
    <row r="91" spans="2:14" ht="15.75" hidden="1" x14ac:dyDescent="0.25">
      <c r="B91" s="119"/>
      <c r="C91" s="119"/>
      <c r="D91" s="119"/>
    </row>
    <row r="92" spans="2:14" ht="15.75" x14ac:dyDescent="0.25"/>
    <row r="93" spans="2:14" ht="15.75" x14ac:dyDescent="0.25"/>
    <row r="94" spans="2:14" ht="15.75" x14ac:dyDescent="0.25"/>
    <row r="95" spans="2:14" ht="15.75" x14ac:dyDescent="0.25"/>
    <row r="96" spans="2:14" ht="15.75" x14ac:dyDescent="0.25"/>
    <row r="97" ht="15.75" x14ac:dyDescent="0.25"/>
    <row r="98" ht="15.75" x14ac:dyDescent="0.25"/>
    <row r="99" ht="15.75" x14ac:dyDescent="0.25"/>
    <row r="100" ht="15.75" x14ac:dyDescent="0.25"/>
    <row r="101" ht="15.75" x14ac:dyDescent="0.25"/>
  </sheetData>
  <sheetProtection algorithmName="SHA-512" hashValue="WYEHbDpcBERnSFMIdzUAjqNRJNoV2Rs1ZgONlF0Bau0uss7IJMS222Vq4M+lUz0xy20/5CdCeKFpvf6sQrkeWQ==" saltValue="Cwh/sKGFy26mlwRVCFizvA==" spinCount="100000" sheet="1" objects="1" scenarios="1"/>
  <mergeCells count="149">
    <mergeCell ref="E74:L74"/>
    <mergeCell ref="C75:D75"/>
    <mergeCell ref="E75:L75"/>
    <mergeCell ref="C76:D76"/>
    <mergeCell ref="F76:H76"/>
    <mergeCell ref="J76:L76"/>
    <mergeCell ref="C82:D82"/>
    <mergeCell ref="E82:L82"/>
    <mergeCell ref="C77:D77"/>
    <mergeCell ref="E77:L77"/>
    <mergeCell ref="C78:D78"/>
    <mergeCell ref="E78:L78"/>
    <mergeCell ref="C79:D79"/>
    <mergeCell ref="E79:L79"/>
    <mergeCell ref="C80:D80"/>
    <mergeCell ref="E80:L80"/>
    <mergeCell ref="C81:D81"/>
    <mergeCell ref="E81:L81"/>
    <mergeCell ref="B2:L2"/>
    <mergeCell ref="B4:D4"/>
    <mergeCell ref="H4:L4"/>
    <mergeCell ref="I5:L5"/>
    <mergeCell ref="B6:E6"/>
    <mergeCell ref="H6:L6"/>
    <mergeCell ref="B8:L8"/>
    <mergeCell ref="B9:D9"/>
    <mergeCell ref="E9:L9"/>
    <mergeCell ref="E14:L14"/>
    <mergeCell ref="E15:L15"/>
    <mergeCell ref="C16:D16"/>
    <mergeCell ref="E16:L16"/>
    <mergeCell ref="B10:D10"/>
    <mergeCell ref="E10:G10"/>
    <mergeCell ref="H10:I11"/>
    <mergeCell ref="J10:L11"/>
    <mergeCell ref="B11:D11"/>
    <mergeCell ref="E11:G11"/>
    <mergeCell ref="O19:R19"/>
    <mergeCell ref="F20:H20"/>
    <mergeCell ref="J20:L20"/>
    <mergeCell ref="C21:D23"/>
    <mergeCell ref="F21:H21"/>
    <mergeCell ref="J21:L21"/>
    <mergeCell ref="O16:R16"/>
    <mergeCell ref="C17:D17"/>
    <mergeCell ref="E17:L17"/>
    <mergeCell ref="O17:R17"/>
    <mergeCell ref="C18:D18"/>
    <mergeCell ref="E18:L18"/>
    <mergeCell ref="O18:R18"/>
    <mergeCell ref="M5:M17"/>
    <mergeCell ref="F22:H22"/>
    <mergeCell ref="J22:L22"/>
    <mergeCell ref="F23:H23"/>
    <mergeCell ref="J23:L23"/>
    <mergeCell ref="B12:L12"/>
    <mergeCell ref="B13:B18"/>
    <mergeCell ref="C13:D13"/>
    <mergeCell ref="E13:F13"/>
    <mergeCell ref="G13:L13"/>
    <mergeCell ref="C14:D15"/>
    <mergeCell ref="C24:D24"/>
    <mergeCell ref="F24:H24"/>
    <mergeCell ref="J24:L24"/>
    <mergeCell ref="B19:B26"/>
    <mergeCell ref="C19:D20"/>
    <mergeCell ref="F19:H19"/>
    <mergeCell ref="J19:L19"/>
    <mergeCell ref="C25:D26"/>
    <mergeCell ref="E25:L25"/>
    <mergeCell ref="E26:L26"/>
    <mergeCell ref="B27:B38"/>
    <mergeCell ref="C27:D29"/>
    <mergeCell ref="E27:L27"/>
    <mergeCell ref="F28:L28"/>
    <mergeCell ref="F29:H29"/>
    <mergeCell ref="J29:L29"/>
    <mergeCell ref="C30:D33"/>
    <mergeCell ref="D34:D35"/>
    <mergeCell ref="E34:L34"/>
    <mergeCell ref="F35:H35"/>
    <mergeCell ref="J35:L35"/>
    <mergeCell ref="F36:H36"/>
    <mergeCell ref="J36:L36"/>
    <mergeCell ref="E30:L30"/>
    <mergeCell ref="F31:L31"/>
    <mergeCell ref="F32:H32"/>
    <mergeCell ref="J32:L32"/>
    <mergeCell ref="F33:H33"/>
    <mergeCell ref="J33:L33"/>
    <mergeCell ref="D37:D38"/>
    <mergeCell ref="E37:L37"/>
    <mergeCell ref="E38:L38"/>
    <mergeCell ref="B39:B49"/>
    <mergeCell ref="C39:D40"/>
    <mergeCell ref="E39:L39"/>
    <mergeCell ref="E40:H40"/>
    <mergeCell ref="J40:L40"/>
    <mergeCell ref="C41:D42"/>
    <mergeCell ref="E41:L41"/>
    <mergeCell ref="D46:D47"/>
    <mergeCell ref="E46:L46"/>
    <mergeCell ref="E47:L47"/>
    <mergeCell ref="D48:D49"/>
    <mergeCell ref="E48:L48"/>
    <mergeCell ref="E49:L49"/>
    <mergeCell ref="E42:H42"/>
    <mergeCell ref="J42:L42"/>
    <mergeCell ref="C43:D44"/>
    <mergeCell ref="E43:L43"/>
    <mergeCell ref="E44:L44"/>
    <mergeCell ref="C45:D45"/>
    <mergeCell ref="E45:L45"/>
    <mergeCell ref="B55:L55"/>
    <mergeCell ref="B56:L56"/>
    <mergeCell ref="B57:L57"/>
    <mergeCell ref="B58:L58"/>
    <mergeCell ref="B59:L59"/>
    <mergeCell ref="B60:L60"/>
    <mergeCell ref="B50:D51"/>
    <mergeCell ref="E50:L50"/>
    <mergeCell ref="E51:L51"/>
    <mergeCell ref="B52:D53"/>
    <mergeCell ref="E52:L52"/>
    <mergeCell ref="E53:L53"/>
    <mergeCell ref="C90:D90"/>
    <mergeCell ref="E90:L90"/>
    <mergeCell ref="C88:D88"/>
    <mergeCell ref="E88:L88"/>
    <mergeCell ref="C89:D89"/>
    <mergeCell ref="E89:L89"/>
    <mergeCell ref="B61:L61"/>
    <mergeCell ref="B62:L62"/>
    <mergeCell ref="B63:L63"/>
    <mergeCell ref="B64:L64"/>
    <mergeCell ref="B65:L65"/>
    <mergeCell ref="B69:B82"/>
    <mergeCell ref="C69:D69"/>
    <mergeCell ref="E69:L69"/>
    <mergeCell ref="C70:D70"/>
    <mergeCell ref="E70:L70"/>
    <mergeCell ref="C71:D71"/>
    <mergeCell ref="E71:L71"/>
    <mergeCell ref="C72:D72"/>
    <mergeCell ref="E72:L72"/>
    <mergeCell ref="C73:D73"/>
    <mergeCell ref="F73:H73"/>
    <mergeCell ref="J73:L73"/>
    <mergeCell ref="C74:D74"/>
  </mergeCells>
  <phoneticPr fontId="1"/>
  <conditionalFormatting sqref="B19:L26 B39:L51">
    <cfRule type="expression" dxfId="27" priority="3">
      <formula>AND($J$3=3,$L$3=4)</formula>
    </cfRule>
  </conditionalFormatting>
  <conditionalFormatting sqref="B19:L38 B50:L51">
    <cfRule type="expression" dxfId="26" priority="4">
      <formula>AND($J$3=3,$L$3=5)</formula>
    </cfRule>
  </conditionalFormatting>
  <conditionalFormatting sqref="B19:L49">
    <cfRule type="expression" dxfId="25" priority="5">
      <formula>AND($J$3=3,$L$3=6)</formula>
    </cfRule>
  </conditionalFormatting>
  <conditionalFormatting sqref="B19:L51">
    <cfRule type="expression" dxfId="24" priority="1">
      <formula>AND($J$3=3,$L$3=2)</formula>
    </cfRule>
    <cfRule type="expression" dxfId="23" priority="6">
      <formula>$J$3=2</formula>
    </cfRule>
  </conditionalFormatting>
  <conditionalFormatting sqref="B27:L51">
    <cfRule type="expression" dxfId="22" priority="2">
      <formula>AND($J$3=3,$L$3=3)</formula>
    </cfRule>
  </conditionalFormatting>
  <conditionalFormatting sqref="D37:L38">
    <cfRule type="expression" dxfId="21" priority="8">
      <formula>AND($M$33=2,$M$36=2)</formula>
    </cfRule>
  </conditionalFormatting>
  <conditionalFormatting sqref="D46:L49">
    <cfRule type="expression" dxfId="20" priority="7">
      <formula>$M$45=2</formula>
    </cfRule>
  </conditionalFormatting>
  <dataValidations count="26">
    <dataValidation type="list" imeMode="off" allowBlank="1" showInputMessage="1" showErrorMessage="1" sqref="J40:L40" xr:uid="{BCB87D0C-C448-4D6F-A98D-F652563CE741}">
      <formula1>"　,10GB,20GB,30GB,40GB,50GB,60GB,70GB,80GB,90GB,100GB"</formula1>
    </dataValidation>
    <dataValidation type="list" imeMode="off" allowBlank="1" showInputMessage="1" showErrorMessage="1" sqref="E40:H40 E42:H42 E44:L45 E47:L47 E49:L49" xr:uid="{3C497F36-6BBB-46BA-BF52-0440CFAB394E}">
      <formula1>"　,利用する,利用しない"</formula1>
    </dataValidation>
    <dataValidation type="list" imeMode="off" allowBlank="1" showInputMessage="1" showErrorMessage="1" sqref="J35:L35" xr:uid="{828909A9-065D-4EB1-B49C-37BB7DE2032C}">
      <formula1>"　,写真付き身分証明書（パスポート、運転免許証など）,社員データベース,名刺＋対面,名刺＋ビデオ確認（オンライン会議）,登記事項証明書,写真付き社員証コピー,在籍証明書"</formula1>
    </dataValidation>
    <dataValidation type="list" allowBlank="1" showInputMessage="1" showErrorMessage="1" sqref="F35:H35" xr:uid="{74080949-B954-4A1A-982B-1C6F23114DEF}">
      <formula1>"　,写真付き身分証明書（パスポート、運転免許証など）,社員データベース,名刺＋対面,名刺＋ビデオ確認（オンライン会議）,登記事項証明書,写真付き社員証コピー,在籍証明書"</formula1>
    </dataValidation>
    <dataValidation type="list" allowBlank="1" showInputMessage="1" showErrorMessage="1" sqref="F33:H33 F36:H36" xr:uid="{55856286-6826-4D0D-B1EE-7E527C5D8636}">
      <formula1>"　,署名ID追加,署名ID削除"</formula1>
    </dataValidation>
    <dataValidation imeMode="off" allowBlank="1" showInputMessage="1" showErrorMessage="1" sqref="F3:H3 I21:I22 G6:G7 E19:E22 E24:E39 F24:I24 J20:L23 E41 E43 E46 E48 E50:E52 I76 E69:E70 I73 E73 E75:E77" xr:uid="{3BE789F5-C129-4BF0-B28F-9A9349C75788}"/>
    <dataValidation imeMode="hiragana" allowBlank="1" showInputMessage="1" showErrorMessage="1" sqref="B2 E18" xr:uid="{03694CBA-DC79-4081-8F95-C99FB7E6D977}"/>
    <dataValidation imeMode="on" allowBlank="1" showInputMessage="1" showErrorMessage="1" sqref="E78:L80 E82:L82" xr:uid="{9ADFE2C2-6DFB-4595-B88C-23153F3D24F3}"/>
    <dataValidation imeMode="hiragana" allowBlank="1" showInputMessage="1" showErrorMessage="1" promptTitle="サービス開通日" prompt="弊社記入欄" sqref="J10" xr:uid="{6B8384EE-8F4B-4F6A-B78E-6C7FF0719C72}"/>
    <dataValidation allowBlank="1" showErrorMessage="1" sqref="E9:L9" xr:uid="{02E5896A-0150-4189-808E-9ABA82A1A896}"/>
    <dataValidation imeMode="disabled" allowBlank="1" showInputMessage="1" showErrorMessage="1" promptTitle="本社所在地（英語表記）" prompt="登記事項証明書や第三者データベースから確認ができる組織の所在地をご記入ください。_x000a__x000a_（例）4-6-8 Shibaura, Minato-Ku,Tokyo,108-0023, Japan" sqref="E17:L17" xr:uid="{5B8D469E-AAC1-46C9-8F1C-CCA0B6BA5276}"/>
    <dataValidation imeMode="halfAlpha" allowBlank="1" showInputMessage="1" showErrorMessage="1" promptTitle="帝国データバンク企業コード／DNUS" prompt="組織の帝国データバンク企業コードまたはDNUSをご記入ください。_x000a__x000a_（例）200618166" sqref="E16:L16" xr:uid="{CAAB76DC-131E-4A60-9CD3-81405195EAB8}"/>
    <dataValidation imeMode="disabled" allowBlank="1" showInputMessage="1" showErrorMessage="1" promptTitle="組織名（英語表記）" prompt="組織の正式名称（英語表記）をご記入ください。_x000a__x000a_（例）Mitsubishi Electric Information Network Corporation_x000a_" sqref="E15:L15" xr:uid="{45CDC4FE-A5DE-4E7C-B43A-5350732D8E51}"/>
    <dataValidation imeMode="disabled" allowBlank="1" showInputMessage="1" showErrorMessage="1" sqref="F20:H20 F76:H76 F73:H73" xr:uid="{349D5FB5-45EC-484A-A996-48F9E8026DE9}"/>
    <dataValidation allowBlank="1" showErrorMessage="1" promptTitle="組織名（日本語表記）" prompt="登記事項証明書や第三者データベースから確認ができる組織の正式名称（日本語表記）をご記入ください。_x000a__x000a_（例）三菱電機インフォメーションネットワーク株式会社" sqref="E13" xr:uid="{6ABA59EC-5537-4293-A5C8-234038DE0127}"/>
    <dataValidation imeMode="disabled" showInputMessage="1" showErrorMessage="1" errorTitle="個人署名（実印）プラン" error="①試使用の場合は当事者署名（個人印）はお申込みいただけません。_x000a_②申込区分をご選択ください。" promptTitle="ID追加／削除数" prompt="追加、または削除されるIDの数量をご記入ください。_x000a__x000a_※署名IDの総数ではありませんのでご注意ください。_x000a_※署名IDを削除する場合は、「署名ID削除情報」シートもご記入ください。" sqref="J36:L36" xr:uid="{1D814C11-B525-4016-9F77-BB94BF938238}"/>
    <dataValidation allowBlank="1" showInputMessage="1" showErrorMessage="1" promptTitle="組織名（日本語表記）" prompt="登記事項証明書や第三者データベースから確認ができる組織の正式名称（日本語表記）をご記入ください。_x000a__x000a_（例）三菱電機インフォメーションネットワーク株式会社" sqref="G13:L13" xr:uid="{B315F0CA-2A13-4E12-8E9D-417D283CAE49}"/>
    <dataValidation type="custom" imeMode="off" allowBlank="1" showInputMessage="1" showErrorMessage="1" errorTitle="文書数" error="登録文書数は100文書単位でご入力ください。" sqref="G29:H29 J32:L32 J29:L29 F28:F29 F31:F32 G32:H32" xr:uid="{F5DCF654-54DF-48B5-A2F2-C905A66702D3}">
      <formula1>AND((F28&gt;0),MOD(F28,100)=0)</formula1>
    </dataValidation>
    <dataValidation allowBlank="1" showErrorMessage="1" promptTitle="組織名（英語表記）" prompt="組織の正式名称（英語表記）をご記入ください。_x000a__x000a_（例）Mitsubishi Electric Information Network Corporation_x000a_" sqref="E14:L14" xr:uid="{3FF38202-2240-44BE-9597-FF4E372D6743}"/>
    <dataValidation type="custom" imeMode="disabled" showInputMessage="1" showErrorMessage="1" errorTitle="個人署名プラン" error="①試使用の場合は当事者署名（個人印）はお申込みいただけません。_x000a_②申込区分をご選択ください。_x000a_③新規お申し込み時の署名ID数は30IDから10ID単位で可能です。_x000a_　 契約期間中の署名ID追加は10ID単位で可能です。_x000a_④署名ID削除（10ID単位）は契約更新のタイミングであれば可能です。" promptTitle="ID追加／削除数" prompt="追加、または削除されるIDの数量をご記入ください。_x000a_※新規契約時は30IDから10ID単位でお申込み可能です。_x000a_※署名ID追加は10ID単位で可能です。_x000a_※署名IDの総数ではありませんのでご注意ください。_x000a_※署名IDを削除する場合は、「署名ID削除情報」シートもご記入ください。" sqref="J33:L33" xr:uid="{7AFB068D-3B40-439E-B3ED-DD583917C2AD}">
      <formula1>MOD(J33,10)=0</formula1>
    </dataValidation>
    <dataValidation type="custom" imeMode="off" allowBlank="1" showInputMessage="1" showErrorMessage="1" error="電子メール アドレスを入力してください 。(例:test.user@mind.co.jp)" sqref="J24:L24" xr:uid="{C94ABAF0-3EB4-469C-9514-C090F019E403}">
      <formula1>COUNTIF(J24,"*@*")</formula1>
    </dataValidation>
    <dataValidation allowBlank="1" showInputMessage="1" showErrorMessage="1" promptTitle="リクエスト上限追加" prompt="基本1秒に1回のリクエストが前提となります。_x000a_リクエスト間隔を短くする場合は入力ください。" sqref="J42:L42" xr:uid="{825E7761-68DA-4D31-99E8-72EAC9BD3043}"/>
    <dataValidation type="list" allowBlank="1" showInputMessage="1" showErrorMessage="1" sqref="E74:L74" xr:uid="{E2AA1D6E-4991-4957-B0AB-11CD71E11269}">
      <formula1>"　,対象,対象外"</formula1>
    </dataValidation>
    <dataValidation type="list" allowBlank="1" showInputMessage="1" showErrorMessage="1" sqref="E72:L72" xr:uid="{F29EB975-DF67-4875-BCED-23EC7EA34918}">
      <formula1>"　,三菱電機,関係会社,外販,社内"</formula1>
    </dataValidation>
    <dataValidation type="list" allowBlank="1" showInputMessage="1" showErrorMessage="1" sqref="E71:L71" xr:uid="{A24371DF-0F0B-4A4A-904A-DE8D03019FEE}">
      <formula1>"　,三菱電機グループ,三菱電機グループ以外"</formula1>
    </dataValidation>
    <dataValidation type="list" allowBlank="1" showInputMessage="1" showErrorMessage="1" sqref="E81:L81" xr:uid="{AB422702-7456-4A18-B9B8-0D9C5F345A39}">
      <formula1>"　,追加あり,削除あり"</formula1>
    </dataValidation>
  </dataValidations>
  <hyperlinks>
    <hyperlink ref="E26:L26" location="'代理者情報 (記入例)'!A1" display="[代理者情報]" xr:uid="{93B3D04C-8206-4C59-8F53-BBCFD8E315C7}"/>
    <hyperlink ref="E51:L51" location="'連絡先情報 (記入例)'!A1" display="[連絡先情報]" xr:uid="{FD7B4D69-4E10-49DD-A2F2-F5AE5351ACB4}"/>
    <hyperlink ref="E38" location="署名ID削除情報!A1" display="[署名ID削除申込]" xr:uid="{309330F1-852F-41EA-9175-2CAD10FC7DD6}"/>
    <hyperlink ref="E51" location="緊急連絡先情報!A1" display="[緊急連絡先]" xr:uid="{0B53AEBB-46D0-409F-8606-0C0E250BA9F2}"/>
    <hyperlink ref="B64" r:id="rId1" xr:uid="{E801D74B-49C6-4528-BFC9-A748BB83ABE6}"/>
  </hyperlinks>
  <printOptions horizontalCentered="1"/>
  <pageMargins left="0.25" right="0.25" top="0.75" bottom="0.75" header="0.3" footer="0.3"/>
  <pageSetup paperSize="9" scale="67" fitToHeight="0" orientation="portrait" r:id="rId2"/>
  <headerFooter alignWithMargins="0"/>
  <rowBreaks count="1" manualBreakCount="1">
    <brk id="49" min="1"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112641" r:id="rId5" name="Group Box 1">
              <controlPr defaultSize="0" autoFill="0" autoPict="0">
                <anchor moveWithCells="1">
                  <from>
                    <xdr:col>1</xdr:col>
                    <xdr:colOff>95250</xdr:colOff>
                    <xdr:row>3</xdr:row>
                    <xdr:rowOff>133350</xdr:rowOff>
                  </from>
                  <to>
                    <xdr:col>4</xdr:col>
                    <xdr:colOff>0</xdr:colOff>
                    <xdr:row>8</xdr:row>
                    <xdr:rowOff>161925</xdr:rowOff>
                  </to>
                </anchor>
              </controlPr>
            </control>
          </mc:Choice>
        </mc:AlternateContent>
        <mc:AlternateContent xmlns:mc="http://schemas.openxmlformats.org/markup-compatibility/2006">
          <mc:Choice Requires="x14">
            <control shapeId="112643" r:id="rId6" name="Group Box 3">
              <controlPr defaultSize="0" autoFill="0" autoPict="0">
                <anchor moveWithCells="1">
                  <from>
                    <xdr:col>5</xdr:col>
                    <xdr:colOff>1095375</xdr:colOff>
                    <xdr:row>3</xdr:row>
                    <xdr:rowOff>133350</xdr:rowOff>
                  </from>
                  <to>
                    <xdr:col>12</xdr:col>
                    <xdr:colOff>142875</xdr:colOff>
                    <xdr:row>8</xdr:row>
                    <xdr:rowOff>190500</xdr:rowOff>
                  </to>
                </anchor>
              </controlPr>
            </control>
          </mc:Choice>
        </mc:AlternateContent>
        <mc:AlternateContent xmlns:mc="http://schemas.openxmlformats.org/markup-compatibility/2006">
          <mc:Choice Requires="x14">
            <control shapeId="112644" r:id="rId7" name="Option Button 4">
              <controlPr defaultSize="0" autoFill="0" autoLine="0" autoPict="0">
                <anchor moveWithCells="1">
                  <from>
                    <xdr:col>4</xdr:col>
                    <xdr:colOff>76200</xdr:colOff>
                    <xdr:row>17</xdr:row>
                    <xdr:rowOff>57150</xdr:rowOff>
                  </from>
                  <to>
                    <xdr:col>4</xdr:col>
                    <xdr:colOff>295275</xdr:colOff>
                    <xdr:row>17</xdr:row>
                    <xdr:rowOff>419100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91568-7F8B-4C3A-8CAC-877980B30AC3}">
  <dimension ref="A1:L54"/>
  <sheetViews>
    <sheetView showGridLines="0" showWhiteSpace="0" zoomScaleNormal="100" workbookViewId="0"/>
  </sheetViews>
  <sheetFormatPr defaultColWidth="0" defaultRowHeight="0" customHeight="1" zeroHeight="1" x14ac:dyDescent="0.25"/>
  <cols>
    <col min="1" max="1" width="18.375" style="82" customWidth="1"/>
    <col min="2" max="2" width="12.25" style="82" bestFit="1" customWidth="1"/>
    <col min="3" max="8" width="9" style="82" customWidth="1"/>
    <col min="9" max="16384" width="9" style="82" hidden="1"/>
  </cols>
  <sheetData>
    <row r="1" spans="1:9" ht="15.75" x14ac:dyDescent="0.25">
      <c r="A1" s="126"/>
      <c r="B1" s="126"/>
      <c r="C1" s="126"/>
      <c r="D1" s="126"/>
      <c r="E1" s="126"/>
      <c r="F1" s="126"/>
      <c r="G1" s="127" t="str">
        <f>申込書!L1</f>
        <v>Ver2.1</v>
      </c>
      <c r="H1" s="32"/>
    </row>
    <row r="2" spans="1:9" ht="15.75" x14ac:dyDescent="0.25">
      <c r="A2" s="126"/>
      <c r="B2" s="126"/>
      <c r="C2" s="126"/>
      <c r="D2" s="126"/>
      <c r="E2" s="126"/>
      <c r="F2" s="126"/>
      <c r="G2" s="127"/>
      <c r="H2" s="32"/>
    </row>
    <row r="3" spans="1:9" ht="15.75" x14ac:dyDescent="0.25">
      <c r="A3" s="126"/>
      <c r="B3" s="126"/>
      <c r="C3" s="126"/>
      <c r="D3" s="126"/>
      <c r="E3" s="126"/>
      <c r="F3" s="126"/>
      <c r="G3" s="127"/>
      <c r="H3" s="32"/>
    </row>
    <row r="4" spans="1:9" ht="13.5" customHeight="1" x14ac:dyDescent="0.25">
      <c r="A4" s="436" t="s">
        <v>108</v>
      </c>
      <c r="B4" s="436"/>
      <c r="C4" s="436"/>
      <c r="D4" s="436"/>
      <c r="E4" s="436"/>
      <c r="F4" s="436"/>
      <c r="G4" s="436"/>
      <c r="H4" s="436"/>
    </row>
    <row r="5" spans="1:9" ht="13.5" customHeight="1" x14ac:dyDescent="0.25">
      <c r="A5" s="436" t="s">
        <v>9</v>
      </c>
      <c r="B5" s="436"/>
      <c r="C5" s="436"/>
      <c r="D5" s="436"/>
      <c r="E5" s="436"/>
      <c r="F5" s="436"/>
      <c r="G5" s="436"/>
      <c r="H5" s="32"/>
    </row>
    <row r="6" spans="1:9" ht="13.5" customHeight="1" x14ac:dyDescent="0.25">
      <c r="A6" s="436" t="s">
        <v>8</v>
      </c>
      <c r="B6" s="436"/>
      <c r="C6" s="436"/>
      <c r="D6" s="436"/>
      <c r="E6" s="436"/>
      <c r="F6" s="436"/>
      <c r="G6" s="436"/>
      <c r="H6" s="32"/>
    </row>
    <row r="7" spans="1:9" ht="13.5" customHeight="1" x14ac:dyDescent="0.25">
      <c r="A7" s="435" t="s">
        <v>100</v>
      </c>
      <c r="B7" s="435"/>
      <c r="C7" s="435"/>
      <c r="D7" s="435"/>
      <c r="E7" s="435"/>
      <c r="F7" s="435"/>
      <c r="G7" s="435"/>
      <c r="H7" s="32"/>
    </row>
    <row r="8" spans="1:9" ht="13.5" customHeight="1" x14ac:dyDescent="0.25">
      <c r="A8" s="436" t="s">
        <v>101</v>
      </c>
      <c r="B8" s="436"/>
      <c r="C8" s="436"/>
      <c r="D8" s="436"/>
      <c r="E8" s="436"/>
      <c r="F8" s="436"/>
      <c r="G8" s="436"/>
      <c r="H8" s="32"/>
    </row>
    <row r="9" spans="1:9" ht="15.75" x14ac:dyDescent="0.25">
      <c r="A9" s="437" t="s">
        <v>98</v>
      </c>
      <c r="B9" s="438"/>
      <c r="C9" s="438"/>
      <c r="D9" s="438"/>
      <c r="E9" s="438"/>
      <c r="F9" s="438"/>
      <c r="G9" s="439"/>
      <c r="H9" s="32"/>
    </row>
    <row r="10" spans="1:9" ht="15.75" x14ac:dyDescent="0.25">
      <c r="A10" s="430" t="s">
        <v>102</v>
      </c>
      <c r="B10" s="128" t="s">
        <v>5</v>
      </c>
      <c r="C10" s="595" t="s">
        <v>168</v>
      </c>
      <c r="D10" s="596"/>
      <c r="E10" s="596"/>
      <c r="F10" s="596"/>
      <c r="G10" s="597"/>
      <c r="H10" s="32"/>
    </row>
    <row r="11" spans="1:9" ht="15.75" x14ac:dyDescent="0.25">
      <c r="A11" s="431"/>
      <c r="B11" s="129" t="s">
        <v>6</v>
      </c>
      <c r="C11" s="598" t="s">
        <v>165</v>
      </c>
      <c r="D11" s="599"/>
      <c r="E11" s="599"/>
      <c r="F11" s="599"/>
      <c r="G11" s="600"/>
      <c r="H11" s="31"/>
      <c r="I11" s="82">
        <f>COUNTIF(A12:A32,"選択してください。")</f>
        <v>5</v>
      </c>
    </row>
    <row r="12" spans="1:9" ht="15.75" x14ac:dyDescent="0.25">
      <c r="A12" s="179" t="s">
        <v>130</v>
      </c>
      <c r="B12" s="129" t="s">
        <v>7</v>
      </c>
      <c r="C12" s="598" t="s">
        <v>129</v>
      </c>
      <c r="D12" s="599"/>
      <c r="E12" s="599"/>
      <c r="F12" s="599"/>
      <c r="G12" s="600"/>
      <c r="H12" s="32"/>
    </row>
    <row r="13" spans="1:9" ht="15.75" x14ac:dyDescent="0.25">
      <c r="A13" s="131"/>
      <c r="B13" s="132" t="s">
        <v>0</v>
      </c>
      <c r="C13" s="601" t="s">
        <v>169</v>
      </c>
      <c r="D13" s="602"/>
      <c r="E13" s="602"/>
      <c r="F13" s="602"/>
      <c r="G13" s="603"/>
      <c r="H13" s="32"/>
    </row>
    <row r="14" spans="1:9" ht="15.75" x14ac:dyDescent="0.25">
      <c r="A14" s="430" t="s">
        <v>103</v>
      </c>
      <c r="B14" s="128" t="s">
        <v>5</v>
      </c>
      <c r="C14" s="604"/>
      <c r="D14" s="605"/>
      <c r="E14" s="605"/>
      <c r="F14" s="605"/>
      <c r="G14" s="606"/>
      <c r="H14" s="32"/>
    </row>
    <row r="15" spans="1:9" ht="15.75" x14ac:dyDescent="0.25">
      <c r="A15" s="431"/>
      <c r="B15" s="129" t="s">
        <v>6</v>
      </c>
      <c r="C15" s="592"/>
      <c r="D15" s="593"/>
      <c r="E15" s="593"/>
      <c r="F15" s="593"/>
      <c r="G15" s="594"/>
      <c r="H15" s="32"/>
    </row>
    <row r="16" spans="1:9" ht="15.75" x14ac:dyDescent="0.25">
      <c r="A16" s="179" t="s">
        <v>10</v>
      </c>
      <c r="B16" s="129" t="s">
        <v>7</v>
      </c>
      <c r="C16" s="592"/>
      <c r="D16" s="593"/>
      <c r="E16" s="593"/>
      <c r="F16" s="593"/>
      <c r="G16" s="594"/>
      <c r="H16" s="32"/>
    </row>
    <row r="17" spans="1:12" ht="15.75" x14ac:dyDescent="0.25">
      <c r="A17" s="131"/>
      <c r="B17" s="132" t="s">
        <v>0</v>
      </c>
      <c r="C17" s="607"/>
      <c r="D17" s="608"/>
      <c r="E17" s="608"/>
      <c r="F17" s="608"/>
      <c r="G17" s="609"/>
      <c r="H17" s="32"/>
    </row>
    <row r="18" spans="1:12" ht="15.75" x14ac:dyDescent="0.25">
      <c r="A18" s="430" t="s">
        <v>104</v>
      </c>
      <c r="B18" s="128" t="s">
        <v>5</v>
      </c>
      <c r="C18" s="604"/>
      <c r="D18" s="605"/>
      <c r="E18" s="605"/>
      <c r="F18" s="605"/>
      <c r="G18" s="606"/>
      <c r="H18" s="32"/>
    </row>
    <row r="19" spans="1:12" ht="15.75" x14ac:dyDescent="0.25">
      <c r="A19" s="431"/>
      <c r="B19" s="129" t="s">
        <v>6</v>
      </c>
      <c r="C19" s="592"/>
      <c r="D19" s="593"/>
      <c r="E19" s="593"/>
      <c r="F19" s="593"/>
      <c r="G19" s="594"/>
      <c r="H19" s="32"/>
    </row>
    <row r="20" spans="1:12" ht="15.75" x14ac:dyDescent="0.25">
      <c r="A20" s="179" t="s">
        <v>10</v>
      </c>
      <c r="B20" s="129" t="s">
        <v>7</v>
      </c>
      <c r="C20" s="592"/>
      <c r="D20" s="593"/>
      <c r="E20" s="593"/>
      <c r="F20" s="593"/>
      <c r="G20" s="594"/>
      <c r="H20" s="32"/>
    </row>
    <row r="21" spans="1:12" ht="15.75" x14ac:dyDescent="0.25">
      <c r="A21" s="131"/>
      <c r="B21" s="132" t="s">
        <v>0</v>
      </c>
      <c r="C21" s="607"/>
      <c r="D21" s="608"/>
      <c r="E21" s="608"/>
      <c r="F21" s="608"/>
      <c r="G21" s="609"/>
      <c r="H21" s="32"/>
    </row>
    <row r="22" spans="1:12" ht="15.75" x14ac:dyDescent="0.25">
      <c r="A22" s="430" t="s">
        <v>105</v>
      </c>
      <c r="B22" s="128" t="s">
        <v>5</v>
      </c>
      <c r="C22" s="604"/>
      <c r="D22" s="605"/>
      <c r="E22" s="605"/>
      <c r="F22" s="605"/>
      <c r="G22" s="606"/>
      <c r="H22" s="32"/>
    </row>
    <row r="23" spans="1:12" ht="15.75" x14ac:dyDescent="0.25">
      <c r="A23" s="431"/>
      <c r="B23" s="129" t="s">
        <v>6</v>
      </c>
      <c r="C23" s="592"/>
      <c r="D23" s="593"/>
      <c r="E23" s="593"/>
      <c r="F23" s="593"/>
      <c r="G23" s="594"/>
      <c r="H23" s="32"/>
    </row>
    <row r="24" spans="1:12" ht="15.75" x14ac:dyDescent="0.25">
      <c r="A24" s="179" t="s">
        <v>10</v>
      </c>
      <c r="B24" s="129" t="s">
        <v>7</v>
      </c>
      <c r="C24" s="592"/>
      <c r="D24" s="593"/>
      <c r="E24" s="593"/>
      <c r="F24" s="593"/>
      <c r="G24" s="594"/>
      <c r="H24" s="32"/>
      <c r="J24" s="180" t="s">
        <v>171</v>
      </c>
      <c r="K24" s="180"/>
      <c r="L24" s="180"/>
    </row>
    <row r="25" spans="1:12" ht="15.75" x14ac:dyDescent="0.25">
      <c r="A25" s="131"/>
      <c r="B25" s="132" t="s">
        <v>0</v>
      </c>
      <c r="C25" s="607"/>
      <c r="D25" s="608"/>
      <c r="E25" s="608"/>
      <c r="F25" s="608"/>
      <c r="G25" s="609"/>
      <c r="H25" s="32"/>
    </row>
    <row r="26" spans="1:12" ht="15.75" x14ac:dyDescent="0.25">
      <c r="A26" s="430" t="s">
        <v>106</v>
      </c>
      <c r="B26" s="128" t="s">
        <v>5</v>
      </c>
      <c r="C26" s="604"/>
      <c r="D26" s="605"/>
      <c r="E26" s="605"/>
      <c r="F26" s="605"/>
      <c r="G26" s="606"/>
      <c r="H26" s="32"/>
    </row>
    <row r="27" spans="1:12" ht="15.75" x14ac:dyDescent="0.25">
      <c r="A27" s="431"/>
      <c r="B27" s="129" t="s">
        <v>6</v>
      </c>
      <c r="C27" s="592"/>
      <c r="D27" s="593"/>
      <c r="E27" s="593"/>
      <c r="F27" s="593"/>
      <c r="G27" s="594"/>
      <c r="H27" s="32"/>
    </row>
    <row r="28" spans="1:12" ht="15.75" x14ac:dyDescent="0.25">
      <c r="A28" s="179" t="s">
        <v>10</v>
      </c>
      <c r="B28" s="129" t="s">
        <v>7</v>
      </c>
      <c r="C28" s="592"/>
      <c r="D28" s="593"/>
      <c r="E28" s="593"/>
      <c r="F28" s="593"/>
      <c r="G28" s="594"/>
      <c r="H28" s="32"/>
    </row>
    <row r="29" spans="1:12" ht="15.75" x14ac:dyDescent="0.25">
      <c r="A29" s="131"/>
      <c r="B29" s="132" t="s">
        <v>0</v>
      </c>
      <c r="C29" s="607"/>
      <c r="D29" s="608"/>
      <c r="E29" s="608"/>
      <c r="F29" s="608"/>
      <c r="G29" s="609"/>
      <c r="H29" s="32"/>
    </row>
    <row r="30" spans="1:12" ht="15.75" x14ac:dyDescent="0.25">
      <c r="A30" s="430" t="s">
        <v>107</v>
      </c>
      <c r="B30" s="128" t="s">
        <v>5</v>
      </c>
      <c r="C30" s="604"/>
      <c r="D30" s="605"/>
      <c r="E30" s="605"/>
      <c r="F30" s="605"/>
      <c r="G30" s="606"/>
      <c r="H30" s="32"/>
    </row>
    <row r="31" spans="1:12" ht="15.75" x14ac:dyDescent="0.25">
      <c r="A31" s="431"/>
      <c r="B31" s="129" t="s">
        <v>6</v>
      </c>
      <c r="C31" s="592"/>
      <c r="D31" s="593"/>
      <c r="E31" s="593"/>
      <c r="F31" s="593"/>
      <c r="G31" s="594"/>
      <c r="H31" s="32"/>
    </row>
    <row r="32" spans="1:12" ht="15.75" x14ac:dyDescent="0.25">
      <c r="A32" s="179" t="s">
        <v>10</v>
      </c>
      <c r="B32" s="129" t="s">
        <v>7</v>
      </c>
      <c r="C32" s="592"/>
      <c r="D32" s="593"/>
      <c r="E32" s="593"/>
      <c r="F32" s="593"/>
      <c r="G32" s="594"/>
      <c r="H32" s="32"/>
    </row>
    <row r="33" spans="1:9" ht="15.75" x14ac:dyDescent="0.25">
      <c r="A33" s="131"/>
      <c r="B33" s="132" t="s">
        <v>0</v>
      </c>
      <c r="C33" s="607"/>
      <c r="D33" s="608"/>
      <c r="E33" s="608"/>
      <c r="F33" s="608"/>
      <c r="G33" s="609"/>
      <c r="H33" s="32"/>
    </row>
    <row r="34" spans="1:9" ht="15.75" x14ac:dyDescent="0.25">
      <c r="A34" s="133" t="b">
        <v>0</v>
      </c>
      <c r="B34" s="134"/>
      <c r="C34" s="134"/>
      <c r="D34" s="134"/>
      <c r="E34" s="134"/>
      <c r="F34" s="134"/>
      <c r="G34" s="134"/>
      <c r="H34" s="32"/>
    </row>
    <row r="35" spans="1:9" ht="15.75" x14ac:dyDescent="0.25">
      <c r="A35" s="610" t="s">
        <v>164</v>
      </c>
      <c r="B35" s="611"/>
      <c r="C35" s="611"/>
      <c r="D35" s="611"/>
      <c r="E35" s="611"/>
      <c r="F35" s="611"/>
      <c r="G35" s="612"/>
      <c r="H35" s="32"/>
      <c r="I35" s="82">
        <f>COUNTIF(A38:A46,"選択してください。")</f>
        <v>2</v>
      </c>
    </row>
    <row r="36" spans="1:9" ht="15" customHeight="1" x14ac:dyDescent="0.25">
      <c r="A36" s="440" t="s">
        <v>102</v>
      </c>
      <c r="B36" s="135" t="s">
        <v>5</v>
      </c>
      <c r="C36" s="442" t="s">
        <v>194</v>
      </c>
      <c r="D36" s="443"/>
      <c r="E36" s="443"/>
      <c r="F36" s="443"/>
      <c r="G36" s="444"/>
      <c r="H36" s="32"/>
    </row>
    <row r="37" spans="1:9" ht="15.75" x14ac:dyDescent="0.25">
      <c r="A37" s="441"/>
      <c r="B37" s="136" t="s">
        <v>6</v>
      </c>
      <c r="C37" s="592" t="s">
        <v>162</v>
      </c>
      <c r="D37" s="593"/>
      <c r="E37" s="593"/>
      <c r="F37" s="593"/>
      <c r="G37" s="594"/>
      <c r="H37" s="32"/>
    </row>
    <row r="38" spans="1:9" ht="15.75" x14ac:dyDescent="0.25">
      <c r="A38" s="137" t="s">
        <v>130</v>
      </c>
      <c r="B38" s="136" t="s">
        <v>7</v>
      </c>
      <c r="C38" s="592" t="s">
        <v>163</v>
      </c>
      <c r="D38" s="593"/>
      <c r="E38" s="593"/>
      <c r="F38" s="593"/>
      <c r="G38" s="594"/>
      <c r="H38" s="32"/>
    </row>
    <row r="39" spans="1:9" ht="15.75" x14ac:dyDescent="0.25">
      <c r="A39" s="138"/>
      <c r="B39" s="139" t="s">
        <v>0</v>
      </c>
      <c r="C39" s="613" t="s">
        <v>172</v>
      </c>
      <c r="D39" s="614"/>
      <c r="E39" s="614"/>
      <c r="F39" s="614"/>
      <c r="G39" s="615"/>
      <c r="H39" s="32"/>
    </row>
    <row r="40" spans="1:9" ht="15" customHeight="1" x14ac:dyDescent="0.25">
      <c r="A40" s="440" t="s">
        <v>103</v>
      </c>
      <c r="B40" s="135" t="s">
        <v>5</v>
      </c>
      <c r="C40" s="442" t="s">
        <v>194</v>
      </c>
      <c r="D40" s="443"/>
      <c r="E40" s="443"/>
      <c r="F40" s="443"/>
      <c r="G40" s="444"/>
      <c r="H40" s="32"/>
    </row>
    <row r="41" spans="1:9" ht="15.75" x14ac:dyDescent="0.25">
      <c r="A41" s="441"/>
      <c r="B41" s="136" t="s">
        <v>6</v>
      </c>
      <c r="C41" s="592"/>
      <c r="D41" s="593"/>
      <c r="E41" s="593"/>
      <c r="F41" s="593"/>
      <c r="G41" s="594"/>
      <c r="H41" s="32"/>
    </row>
    <row r="42" spans="1:9" ht="15.75" x14ac:dyDescent="0.25">
      <c r="A42" s="137" t="s">
        <v>10</v>
      </c>
      <c r="B42" s="136" t="s">
        <v>7</v>
      </c>
      <c r="C42" s="592"/>
      <c r="D42" s="593"/>
      <c r="E42" s="593"/>
      <c r="F42" s="593"/>
      <c r="G42" s="594"/>
      <c r="H42" s="32"/>
    </row>
    <row r="43" spans="1:9" ht="15.75" x14ac:dyDescent="0.25">
      <c r="A43" s="138"/>
      <c r="B43" s="139" t="s">
        <v>0</v>
      </c>
      <c r="C43" s="607"/>
      <c r="D43" s="608"/>
      <c r="E43" s="608"/>
      <c r="F43" s="608"/>
      <c r="G43" s="609"/>
      <c r="H43" s="32"/>
    </row>
    <row r="44" spans="1:9" ht="13.15" customHeight="1" x14ac:dyDescent="0.25">
      <c r="A44" s="440" t="s">
        <v>104</v>
      </c>
      <c r="B44" s="135" t="s">
        <v>5</v>
      </c>
      <c r="C44" s="442" t="s">
        <v>194</v>
      </c>
      <c r="D44" s="443"/>
      <c r="E44" s="443"/>
      <c r="F44" s="443"/>
      <c r="G44" s="444"/>
      <c r="H44" s="32"/>
    </row>
    <row r="45" spans="1:9" ht="15.75" x14ac:dyDescent="0.25">
      <c r="A45" s="441"/>
      <c r="B45" s="136" t="s">
        <v>6</v>
      </c>
      <c r="C45" s="592"/>
      <c r="D45" s="593"/>
      <c r="E45" s="593"/>
      <c r="F45" s="593"/>
      <c r="G45" s="594"/>
      <c r="H45" s="32"/>
    </row>
    <row r="46" spans="1:9" ht="15.75" x14ac:dyDescent="0.25">
      <c r="A46" s="137" t="s">
        <v>10</v>
      </c>
      <c r="B46" s="136" t="s">
        <v>7</v>
      </c>
      <c r="C46" s="592"/>
      <c r="D46" s="593"/>
      <c r="E46" s="593"/>
      <c r="F46" s="593"/>
      <c r="G46" s="594"/>
      <c r="H46" s="32"/>
    </row>
    <row r="47" spans="1:9" ht="15.75" x14ac:dyDescent="0.25">
      <c r="A47" s="138"/>
      <c r="B47" s="139" t="s">
        <v>0</v>
      </c>
      <c r="C47" s="607"/>
      <c r="D47" s="608"/>
      <c r="E47" s="608"/>
      <c r="F47" s="608"/>
      <c r="G47" s="609"/>
      <c r="H47" s="32"/>
    </row>
    <row r="48" spans="1:9" ht="15.75" x14ac:dyDescent="0.25">
      <c r="A48" s="141"/>
      <c r="B48" s="142"/>
      <c r="C48" s="142"/>
      <c r="D48" s="142"/>
      <c r="E48" s="142"/>
      <c r="F48" s="142"/>
      <c r="G48" s="142"/>
      <c r="H48" s="32"/>
    </row>
    <row r="49" ht="15.75" hidden="1" x14ac:dyDescent="0.25"/>
    <row r="50" ht="15.75" hidden="1" x14ac:dyDescent="0.25"/>
    <row r="51" ht="15.75" hidden="1" x14ac:dyDescent="0.25"/>
    <row r="52" ht="15.75" hidden="1" x14ac:dyDescent="0.25"/>
    <row r="53" ht="15.75" hidden="1" x14ac:dyDescent="0.25"/>
    <row r="54" ht="15.75" hidden="1" x14ac:dyDescent="0.25"/>
  </sheetData>
  <sheetProtection algorithmName="SHA-512" hashValue="DiSNR7inRqoI8qIRhhVpEPkdFs6WIIc9bUT/WNXsvD/OmG3j6j3wID4fp8fIZfG/2UiWacSIY3cPdMgwtHU20w==" saltValue="ClJ/W7aJn5WbOqnRtx4ovQ==" spinCount="100000" sheet="1" objects="1" scenarios="1"/>
  <dataConsolidate/>
  <mergeCells count="52">
    <mergeCell ref="C47:G47"/>
    <mergeCell ref="C38:G38"/>
    <mergeCell ref="C39:G39"/>
    <mergeCell ref="A40:A41"/>
    <mergeCell ref="C40:G40"/>
    <mergeCell ref="C41:G41"/>
    <mergeCell ref="C42:G42"/>
    <mergeCell ref="C43:G43"/>
    <mergeCell ref="A44:A45"/>
    <mergeCell ref="C44:G44"/>
    <mergeCell ref="C45:G45"/>
    <mergeCell ref="C46:G46"/>
    <mergeCell ref="C32:G32"/>
    <mergeCell ref="C33:G33"/>
    <mergeCell ref="A35:G35"/>
    <mergeCell ref="A36:A37"/>
    <mergeCell ref="C36:G36"/>
    <mergeCell ref="C37:G37"/>
    <mergeCell ref="A30:A31"/>
    <mergeCell ref="C30:G30"/>
    <mergeCell ref="C31:G31"/>
    <mergeCell ref="C21:G21"/>
    <mergeCell ref="A22:A23"/>
    <mergeCell ref="C22:G22"/>
    <mergeCell ref="C23:G23"/>
    <mergeCell ref="C24:G24"/>
    <mergeCell ref="C25:G25"/>
    <mergeCell ref="A26:A27"/>
    <mergeCell ref="C26:G26"/>
    <mergeCell ref="C27:G27"/>
    <mergeCell ref="C28:G28"/>
    <mergeCell ref="C29:G29"/>
    <mergeCell ref="C20:G20"/>
    <mergeCell ref="A10:A11"/>
    <mergeCell ref="C10:G10"/>
    <mergeCell ref="C11:G11"/>
    <mergeCell ref="C12:G12"/>
    <mergeCell ref="C13:G13"/>
    <mergeCell ref="A14:A15"/>
    <mergeCell ref="C14:G14"/>
    <mergeCell ref="C15:G15"/>
    <mergeCell ref="C16:G16"/>
    <mergeCell ref="C17:G17"/>
    <mergeCell ref="A18:A19"/>
    <mergeCell ref="C18:G18"/>
    <mergeCell ref="C19:G19"/>
    <mergeCell ref="A9:G9"/>
    <mergeCell ref="A4:H4"/>
    <mergeCell ref="A5:G5"/>
    <mergeCell ref="A6:G6"/>
    <mergeCell ref="A7:G7"/>
    <mergeCell ref="A8:G8"/>
  </mergeCells>
  <phoneticPr fontId="1"/>
  <conditionalFormatting sqref="A12 A16 A20 A24 A28 A32">
    <cfRule type="expression" dxfId="19" priority="18">
      <formula>$I$11=6</formula>
    </cfRule>
  </conditionalFormatting>
  <conditionalFormatting sqref="A38 A42 A46">
    <cfRule type="expression" dxfId="18" priority="8">
      <formula>$I$35=3</formula>
    </cfRule>
  </conditionalFormatting>
  <conditionalFormatting sqref="C10:G13">
    <cfRule type="expression" dxfId="17" priority="17">
      <formula>AND($A$12&lt;&gt;"選択してください。",COUNTA($C$10)=0)</formula>
    </cfRule>
  </conditionalFormatting>
  <conditionalFormatting sqref="C14:G17">
    <cfRule type="expression" dxfId="16" priority="16">
      <formula>AND($A$16&lt;&gt;"選択してください。",COUNTA($C$14)=0)</formula>
    </cfRule>
  </conditionalFormatting>
  <conditionalFormatting sqref="C18:G21">
    <cfRule type="expression" dxfId="15" priority="15">
      <formula>AND($A$20&lt;&gt;"選択してください。",COUNTA($C$18)=0)</formula>
    </cfRule>
  </conditionalFormatting>
  <conditionalFormatting sqref="C22:G25">
    <cfRule type="expression" dxfId="14" priority="14">
      <formula>AND($A$24&lt;&gt;"選択してください。",COUNTA($C$22)=0)</formula>
    </cfRule>
  </conditionalFormatting>
  <conditionalFormatting sqref="C26:G29">
    <cfRule type="expression" dxfId="13" priority="13">
      <formula>AND($A$28&lt;&gt;"選択してください。",COUNTA($C$26)=0)</formula>
    </cfRule>
  </conditionalFormatting>
  <conditionalFormatting sqref="C30:G33">
    <cfRule type="expression" dxfId="12" priority="12">
      <formula>AND($A$32&lt;&gt;"選択してください。",COUNTA($C$30)=0)</formula>
    </cfRule>
  </conditionalFormatting>
  <conditionalFormatting sqref="C36:G36">
    <cfRule type="expression" dxfId="11" priority="3">
      <formula>AND($A$32&lt;&gt;"選択してください。",COUNTA($C$30)=0)</formula>
    </cfRule>
  </conditionalFormatting>
  <conditionalFormatting sqref="C37:G39">
    <cfRule type="expression" dxfId="10" priority="4">
      <formula>AND($A$12&lt;&gt;"選択してください。",COUNTA($C$10)=0)</formula>
    </cfRule>
  </conditionalFormatting>
  <conditionalFormatting sqref="C40:G40">
    <cfRule type="expression" dxfId="9" priority="2">
      <formula>AND($A$32&lt;&gt;"選択してください。",COUNTA($C$30)=0)</formula>
    </cfRule>
  </conditionalFormatting>
  <conditionalFormatting sqref="C41:G43">
    <cfRule type="expression" dxfId="8" priority="10">
      <formula>AND($A$42&lt;&gt;"選択してください。",COUNTA($C$41)=0)</formula>
    </cfRule>
  </conditionalFormatting>
  <conditionalFormatting sqref="C44:G44">
    <cfRule type="expression" dxfId="7" priority="1">
      <formula>AND($A$32&lt;&gt;"選択してください。",COUNTA($C$30)=0)</formula>
    </cfRule>
  </conditionalFormatting>
  <conditionalFormatting sqref="C45:G47">
    <cfRule type="expression" dxfId="6" priority="9">
      <formula>AND($A$46&lt;&gt;"選択してください。",COUNTA($C$45)=0)</formula>
    </cfRule>
  </conditionalFormatting>
  <dataValidations count="5">
    <dataValidation type="custom" imeMode="disabled" allowBlank="1" showInputMessage="1" showErrorMessage="1" error="電子メール アドレスを入力してください 。(例:test.user@mind.co.jp)" sqref="C13:G13 C39:G39" xr:uid="{20060F9B-20AF-48B2-9C3F-EA04AC01D7BA}">
      <formula1>COUNTIF(C13,"*@*")</formula1>
    </dataValidation>
    <dataValidation type="custom" imeMode="off" allowBlank="1" showInputMessage="1" showErrorMessage="1" error="電子メール アドレスを入力してください 。(例:test.user@mind.co.jp)" sqref="C33:G33 C29:G29 C25:G25 C21:G21 C17:G17 C47:G47 C43:G43" xr:uid="{215A1EE0-FBE1-4EA4-B606-B6692B5CDF29}">
      <formula1>COUNTIF(C17,"*@*")</formula1>
    </dataValidation>
    <dataValidation imeMode="on" allowBlank="1" showInputMessage="1" showErrorMessage="1" sqref="C10:G10 C14:G14 C26:G26 C30:G30 C18:G18 C22:G22 C40:G40 C36:G36 C44:G44" xr:uid="{03792B78-9F6E-4B02-BE53-A830715B4188}"/>
    <dataValidation imeMode="hiragana" allowBlank="1" showInputMessage="1" showErrorMessage="1" sqref="C11:C12 C15:C16 C19:C20 C23:C24 C27:C28 C31:C32 C45:C46 C41:C42 C37:C38" xr:uid="{3DA5ABCC-5F1F-43F7-AA14-88470596CFA3}"/>
    <dataValidation type="list" allowBlank="1" showInputMessage="1" showErrorMessage="1" sqref="A32 A12 A16 A20 A24 A28 A38 A42 A46" xr:uid="{3F019F47-01DB-486A-B2BC-482B9DF488BE}">
      <formula1>"選択してください。,追加,削除"</formula1>
    </dataValidation>
  </dataValidations>
  <pageMargins left="0.70866141732283472" right="0.70866141732283472" top="0.74803149606299213" bottom="0.74803149606299213" header="0.31496062992125984" footer="0.31496062992125984"/>
  <pageSetup paperSize="9" orientation="portrait" r:id="rId1"/>
  <colBreaks count="1" manualBreakCount="1">
    <brk id="7" max="3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70189-BB24-4F06-8541-BB3393469BC0}">
  <sheetPr codeName="Sheet6"/>
  <dimension ref="A1:X39"/>
  <sheetViews>
    <sheetView showGridLines="0" showWhiteSpace="0" zoomScaleNormal="100" workbookViewId="0"/>
  </sheetViews>
  <sheetFormatPr defaultColWidth="0" defaultRowHeight="0" customHeight="1" zeroHeight="1" x14ac:dyDescent="0.25"/>
  <cols>
    <col min="1" max="1" width="11.625" style="82" customWidth="1"/>
    <col min="2" max="2" width="3.25" style="82" customWidth="1"/>
    <col min="3" max="3" width="20.875" style="82" customWidth="1"/>
    <col min="4" max="4" width="13.875" style="82" customWidth="1"/>
    <col min="5" max="5" width="15.625" style="82" customWidth="1"/>
    <col min="6" max="6" width="13" style="82" customWidth="1"/>
    <col min="7" max="7" width="15.125" style="82" customWidth="1"/>
    <col min="8" max="8" width="13.875" style="82" customWidth="1"/>
    <col min="9" max="11" width="13.5" style="82" customWidth="1"/>
    <col min="12" max="12" width="5.375" style="82" customWidth="1"/>
    <col min="13" max="13" width="9" style="82" hidden="1" customWidth="1"/>
    <col min="14" max="14" width="15.625" style="82" hidden="1" customWidth="1"/>
    <col min="15" max="16384" width="9" style="82" hidden="1"/>
  </cols>
  <sheetData>
    <row r="1" spans="1:24" ht="15.75" x14ac:dyDescent="0.25">
      <c r="A1" s="126"/>
      <c r="B1" s="126"/>
      <c r="C1" s="126"/>
      <c r="D1" s="126"/>
      <c r="E1" s="126"/>
      <c r="J1" s="126"/>
      <c r="K1" s="127" t="str">
        <f>申込書!L1</f>
        <v>Ver2.1</v>
      </c>
      <c r="N1" s="118"/>
      <c r="O1" s="118"/>
      <c r="P1" s="118"/>
      <c r="Q1" s="118"/>
      <c r="R1" s="118"/>
      <c r="S1" s="118"/>
      <c r="T1" s="118"/>
      <c r="U1" s="118"/>
      <c r="V1" s="118"/>
      <c r="W1" s="118"/>
      <c r="X1" s="118"/>
    </row>
    <row r="2" spans="1:24" ht="13.5" customHeight="1" x14ac:dyDescent="0.25">
      <c r="A2" s="126"/>
      <c r="B2" s="126"/>
      <c r="C2" s="126"/>
      <c r="D2" s="126"/>
      <c r="E2" s="126"/>
      <c r="F2" s="126"/>
      <c r="G2" s="127"/>
      <c r="N2" s="619"/>
      <c r="O2" s="620"/>
      <c r="P2" s="620"/>
      <c r="Q2" s="620"/>
      <c r="R2" s="620"/>
      <c r="S2" s="620"/>
      <c r="T2" s="620"/>
      <c r="U2" s="620"/>
      <c r="V2" s="620"/>
      <c r="W2" s="620"/>
      <c r="X2" s="620"/>
    </row>
    <row r="3" spans="1:24" ht="13.5" customHeight="1" x14ac:dyDescent="0.25">
      <c r="A3" s="621" t="s">
        <v>126</v>
      </c>
      <c r="B3" s="621"/>
      <c r="C3" s="621"/>
      <c r="D3" s="621"/>
      <c r="E3" s="621"/>
      <c r="F3" s="621"/>
      <c r="G3" s="621"/>
      <c r="H3" s="621"/>
      <c r="I3" s="621"/>
      <c r="J3" s="621"/>
      <c r="K3" s="621"/>
      <c r="N3" s="619"/>
      <c r="O3" s="620"/>
      <c r="P3" s="620"/>
      <c r="Q3" s="620"/>
      <c r="R3" s="620"/>
      <c r="S3" s="620"/>
      <c r="T3" s="620"/>
      <c r="U3" s="620"/>
      <c r="V3" s="620"/>
      <c r="W3" s="620"/>
      <c r="X3" s="620"/>
    </row>
    <row r="4" spans="1:24" ht="13.5" customHeight="1" x14ac:dyDescent="0.25">
      <c r="A4" s="621"/>
      <c r="B4" s="621"/>
      <c r="C4" s="621"/>
      <c r="D4" s="621"/>
      <c r="E4" s="621"/>
      <c r="F4" s="621"/>
      <c r="G4" s="621"/>
      <c r="H4" s="621"/>
      <c r="I4" s="621"/>
      <c r="J4" s="621"/>
      <c r="K4" s="621"/>
      <c r="N4" s="619"/>
      <c r="O4" s="620"/>
      <c r="P4" s="620"/>
      <c r="Q4" s="620"/>
      <c r="R4" s="620"/>
      <c r="S4" s="620"/>
      <c r="T4" s="620"/>
      <c r="U4" s="620"/>
      <c r="V4" s="620"/>
      <c r="W4" s="620"/>
      <c r="X4" s="620"/>
    </row>
    <row r="5" spans="1:24" ht="13.5" customHeight="1" x14ac:dyDescent="0.25">
      <c r="A5" s="621"/>
      <c r="B5" s="621"/>
      <c r="C5" s="621"/>
      <c r="D5" s="621"/>
      <c r="E5" s="621"/>
      <c r="F5" s="621"/>
      <c r="G5" s="621"/>
      <c r="H5" s="621"/>
      <c r="I5" s="621"/>
      <c r="J5" s="621"/>
      <c r="K5" s="621"/>
      <c r="N5" s="619"/>
      <c r="O5" s="620"/>
      <c r="P5" s="620"/>
      <c r="Q5" s="620"/>
      <c r="R5" s="620"/>
      <c r="S5" s="620"/>
      <c r="T5" s="620"/>
      <c r="U5" s="620"/>
      <c r="V5" s="620"/>
      <c r="W5" s="620"/>
      <c r="X5" s="620"/>
    </row>
    <row r="6" spans="1:24" ht="13.5" customHeight="1" x14ac:dyDescent="0.25">
      <c r="A6" s="181"/>
      <c r="B6" s="181"/>
      <c r="C6" s="181"/>
      <c r="D6" s="181"/>
      <c r="E6" s="181"/>
      <c r="F6" s="181"/>
      <c r="G6" s="181"/>
      <c r="N6" s="619"/>
      <c r="O6" s="620"/>
      <c r="P6" s="620"/>
      <c r="Q6" s="620"/>
      <c r="R6" s="620"/>
      <c r="S6" s="620"/>
      <c r="T6" s="620"/>
      <c r="U6" s="620"/>
      <c r="V6" s="620"/>
      <c r="W6" s="620"/>
      <c r="X6" s="620"/>
    </row>
    <row r="7" spans="1:24" ht="38.25" customHeight="1" x14ac:dyDescent="0.25">
      <c r="A7" s="463" t="s">
        <v>118</v>
      </c>
      <c r="B7" s="456" t="s">
        <v>95</v>
      </c>
      <c r="C7" s="457"/>
      <c r="D7" s="75" t="s">
        <v>45</v>
      </c>
      <c r="E7" s="548" t="s">
        <v>127</v>
      </c>
      <c r="F7" s="549"/>
      <c r="G7" s="550"/>
      <c r="H7" s="76" t="s">
        <v>47</v>
      </c>
      <c r="I7" s="548" t="s">
        <v>131</v>
      </c>
      <c r="J7" s="549"/>
      <c r="K7" s="550"/>
      <c r="N7" s="182"/>
      <c r="O7" s="183"/>
      <c r="P7" s="183"/>
      <c r="Q7" s="183"/>
      <c r="R7" s="183"/>
      <c r="S7" s="183"/>
      <c r="T7" s="183"/>
      <c r="U7" s="183"/>
      <c r="V7" s="183"/>
      <c r="W7" s="183"/>
      <c r="X7" s="183"/>
    </row>
    <row r="8" spans="1:24" s="117" customFormat="1" ht="38.25" customHeight="1" x14ac:dyDescent="0.15">
      <c r="A8" s="463"/>
      <c r="B8" s="282"/>
      <c r="C8" s="228"/>
      <c r="D8" s="75" t="s">
        <v>48</v>
      </c>
      <c r="E8" s="548" t="s">
        <v>128</v>
      </c>
      <c r="F8" s="549"/>
      <c r="G8" s="550"/>
      <c r="H8" s="76" t="s">
        <v>49</v>
      </c>
      <c r="I8" s="548" t="s">
        <v>132</v>
      </c>
      <c r="J8" s="549"/>
      <c r="K8" s="550"/>
      <c r="L8" s="74"/>
      <c r="M8" s="74"/>
    </row>
    <row r="9" spans="1:24" ht="38.25" customHeight="1" x14ac:dyDescent="0.25">
      <c r="A9" s="463"/>
      <c r="B9" s="331" t="s">
        <v>4</v>
      </c>
      <c r="C9" s="332"/>
      <c r="D9" s="77" t="s">
        <v>24</v>
      </c>
      <c r="E9" s="616" t="s">
        <v>170</v>
      </c>
      <c r="F9" s="617"/>
      <c r="G9" s="617"/>
      <c r="H9" s="617"/>
      <c r="I9" s="617"/>
      <c r="J9" s="617"/>
      <c r="K9" s="618"/>
    </row>
    <row r="10" spans="1:24" ht="37.5" customHeight="1" x14ac:dyDescent="0.25">
      <c r="A10" s="463"/>
      <c r="B10" s="281" t="s">
        <v>95</v>
      </c>
      <c r="C10" s="225"/>
      <c r="D10" s="75" t="s">
        <v>45</v>
      </c>
      <c r="E10" s="548"/>
      <c r="F10" s="549"/>
      <c r="G10" s="550"/>
      <c r="H10" s="76" t="s">
        <v>47</v>
      </c>
      <c r="I10" s="548"/>
      <c r="J10" s="549"/>
      <c r="K10" s="550"/>
    </row>
    <row r="11" spans="1:24" ht="37.5" customHeight="1" x14ac:dyDescent="0.25">
      <c r="A11" s="463"/>
      <c r="B11" s="282"/>
      <c r="C11" s="228"/>
      <c r="D11" s="75" t="s">
        <v>48</v>
      </c>
      <c r="E11" s="548"/>
      <c r="F11" s="549"/>
      <c r="G11" s="550"/>
      <c r="H11" s="76" t="s">
        <v>49</v>
      </c>
      <c r="I11" s="548"/>
      <c r="J11" s="549"/>
      <c r="K11" s="550"/>
    </row>
    <row r="12" spans="1:24" ht="37.5" customHeight="1" x14ac:dyDescent="0.25">
      <c r="A12" s="463"/>
      <c r="B12" s="461" t="s">
        <v>4</v>
      </c>
      <c r="C12" s="462"/>
      <c r="D12" s="77" t="s">
        <v>121</v>
      </c>
      <c r="E12" s="624"/>
      <c r="F12" s="625"/>
      <c r="G12" s="625"/>
      <c r="H12" s="625"/>
      <c r="I12" s="625"/>
      <c r="J12" s="625"/>
      <c r="K12" s="626"/>
    </row>
    <row r="13" spans="1:24" ht="15.75" x14ac:dyDescent="0.25">
      <c r="A13" s="184"/>
      <c r="B13" s="185"/>
      <c r="C13" s="623"/>
      <c r="D13" s="623"/>
      <c r="E13" s="623"/>
      <c r="F13" s="623"/>
      <c r="G13" s="623"/>
    </row>
    <row r="14" spans="1:24" ht="15.75" x14ac:dyDescent="0.25">
      <c r="A14" s="184"/>
      <c r="B14" s="185"/>
      <c r="C14" s="622"/>
      <c r="D14" s="622"/>
      <c r="E14" s="622"/>
      <c r="F14" s="622"/>
      <c r="G14" s="622"/>
    </row>
    <row r="15" spans="1:24" ht="15.75" x14ac:dyDescent="0.25">
      <c r="A15" s="184"/>
      <c r="B15" s="185"/>
      <c r="C15" s="622"/>
      <c r="D15" s="622"/>
      <c r="E15" s="622"/>
      <c r="F15" s="622"/>
      <c r="G15" s="622"/>
    </row>
    <row r="16" spans="1:24" ht="15.75" x14ac:dyDescent="0.25">
      <c r="A16" s="184"/>
      <c r="B16" s="185"/>
      <c r="C16" s="623"/>
      <c r="D16" s="623"/>
      <c r="E16" s="623"/>
      <c r="F16" s="623"/>
      <c r="G16" s="623"/>
    </row>
    <row r="17" spans="1:12" ht="15.75" x14ac:dyDescent="0.25">
      <c r="A17" s="184"/>
      <c r="B17" s="185"/>
      <c r="C17" s="622"/>
      <c r="D17" s="622"/>
      <c r="E17" s="622"/>
      <c r="F17" s="622"/>
      <c r="G17" s="622"/>
    </row>
    <row r="18" spans="1:12" ht="15.75" x14ac:dyDescent="0.25">
      <c r="A18" s="184"/>
      <c r="B18" s="185"/>
      <c r="C18" s="622"/>
      <c r="D18" s="622"/>
      <c r="E18" s="622"/>
      <c r="F18" s="622"/>
      <c r="G18" s="622"/>
    </row>
    <row r="19" spans="1:12" ht="15.75" x14ac:dyDescent="0.25">
      <c r="A19" s="184"/>
      <c r="B19" s="185"/>
      <c r="C19" s="623"/>
      <c r="D19" s="623"/>
      <c r="E19" s="623"/>
      <c r="F19" s="623"/>
      <c r="G19" s="623"/>
    </row>
    <row r="20" spans="1:12" ht="15.75" x14ac:dyDescent="0.25">
      <c r="A20" s="186"/>
      <c r="B20" s="36"/>
      <c r="C20" s="36"/>
      <c r="D20" s="36"/>
      <c r="E20" s="36"/>
      <c r="F20" s="36"/>
      <c r="G20" s="36"/>
    </row>
    <row r="21" spans="1:12" ht="15.75" x14ac:dyDescent="0.25">
      <c r="A21" s="187"/>
      <c r="B21" s="187"/>
      <c r="C21" s="187"/>
      <c r="D21" s="187"/>
      <c r="E21" s="187"/>
      <c r="F21" s="187"/>
      <c r="G21" s="187"/>
    </row>
    <row r="22" spans="1:12" ht="15.75" x14ac:dyDescent="0.25">
      <c r="A22" s="126"/>
      <c r="B22" s="126"/>
      <c r="C22" s="126"/>
      <c r="D22" s="126"/>
      <c r="E22" s="126"/>
      <c r="F22" s="126"/>
      <c r="G22" s="126"/>
    </row>
    <row r="23" spans="1:12" ht="15.75" x14ac:dyDescent="0.25"/>
    <row r="24" spans="1:12" ht="15.75" x14ac:dyDescent="0.25">
      <c r="J24" s="188" t="s">
        <v>171</v>
      </c>
      <c r="K24" s="32"/>
      <c r="L24" s="32"/>
    </row>
    <row r="25" spans="1:12" ht="15.75" x14ac:dyDescent="0.25"/>
    <row r="26" spans="1:12" ht="15.75" x14ac:dyDescent="0.25"/>
    <row r="27" spans="1:12" ht="15.75" x14ac:dyDescent="0.25"/>
    <row r="28" spans="1:12" ht="15.75" x14ac:dyDescent="0.25"/>
    <row r="29" spans="1:12" ht="15.75" x14ac:dyDescent="0.25"/>
    <row r="30" spans="1:12" ht="13.5" customHeight="1" x14ac:dyDescent="0.25"/>
    <row r="31" spans="1:12" ht="13.5" customHeight="1" x14ac:dyDescent="0.25"/>
    <row r="32" spans="1:12" ht="13.5" customHeight="1" x14ac:dyDescent="0.25"/>
    <row r="33" spans="3:7" ht="13.5" customHeight="1" x14ac:dyDescent="0.25"/>
    <row r="34" spans="3:7" ht="13.5" customHeight="1" x14ac:dyDescent="0.25"/>
    <row r="35" spans="3:7" ht="13.5" customHeight="1" x14ac:dyDescent="0.25"/>
    <row r="36" spans="3:7" ht="13.5" customHeight="1" x14ac:dyDescent="0.25"/>
    <row r="37" spans="3:7" ht="13.5" customHeight="1" x14ac:dyDescent="0.25"/>
    <row r="38" spans="3:7" ht="13.5" customHeight="1" x14ac:dyDescent="0.25"/>
    <row r="39" spans="3:7" ht="13.5" hidden="1" customHeight="1" x14ac:dyDescent="0.25">
      <c r="C39" s="180" t="s">
        <v>172</v>
      </c>
      <c r="D39" s="180"/>
      <c r="E39" s="180"/>
      <c r="F39" s="180"/>
      <c r="G39" s="180"/>
    </row>
  </sheetData>
  <sheetProtection algorithmName="SHA-512" hashValue="EkOX7ScNBFkI3RBH8sQbVDPVSyHgjNZSaoGVNaaTja4bNCb0+z8Nv0TwhTw4ViHW528qQEZuF7ixLTcj0Dct7A==" saltValue="FYPoENK4xIB4+i/lRySaJQ==" spinCount="100000" sheet="1" objects="1" scenarios="1"/>
  <dataConsolidate/>
  <mergeCells count="27">
    <mergeCell ref="C17:G17"/>
    <mergeCell ref="C18:G18"/>
    <mergeCell ref="C19:G19"/>
    <mergeCell ref="B12:C12"/>
    <mergeCell ref="E12:K12"/>
    <mergeCell ref="C13:G13"/>
    <mergeCell ref="C14:G14"/>
    <mergeCell ref="C15:G15"/>
    <mergeCell ref="C16:G16"/>
    <mergeCell ref="N2:N3"/>
    <mergeCell ref="O2:X3"/>
    <mergeCell ref="A3:K5"/>
    <mergeCell ref="N4:N6"/>
    <mergeCell ref="O4:X6"/>
    <mergeCell ref="A7:A12"/>
    <mergeCell ref="B7:C8"/>
    <mergeCell ref="E7:G7"/>
    <mergeCell ref="I7:K7"/>
    <mergeCell ref="E8:G8"/>
    <mergeCell ref="I8:K8"/>
    <mergeCell ref="B9:C9"/>
    <mergeCell ref="E9:K9"/>
    <mergeCell ref="B10:C11"/>
    <mergeCell ref="E10:G10"/>
    <mergeCell ref="I10:K10"/>
    <mergeCell ref="E11:G11"/>
    <mergeCell ref="I11:K11"/>
  </mergeCells>
  <phoneticPr fontId="1"/>
  <conditionalFormatting sqref="D8:K8">
    <cfRule type="expression" dxfId="5" priority="3">
      <formula>$I$2=3</formula>
    </cfRule>
    <cfRule type="expression" dxfId="4" priority="4">
      <formula>$I$2=4</formula>
    </cfRule>
  </conditionalFormatting>
  <conditionalFormatting sqref="D11:K11">
    <cfRule type="expression" dxfId="3" priority="1">
      <formula>$I$2=3</formula>
    </cfRule>
    <cfRule type="expression" dxfId="2" priority="2">
      <formula>$I$2=4</formula>
    </cfRule>
  </conditionalFormatting>
  <dataValidations count="5">
    <dataValidation imeMode="off" allowBlank="1" showInputMessage="1" showErrorMessage="1" sqref="I8:K8 I11:K11 D7:D12" xr:uid="{F9B195DD-2A81-42A5-B409-07E4016EB420}"/>
    <dataValidation imeMode="disabled" allowBlank="1" showInputMessage="1" showErrorMessage="1" sqref="C13:G13 E8:G8 C19:G19 C16:G16 E11:G11" xr:uid="{EDA9DBDC-BC30-495C-BF37-F1241042089C}"/>
    <dataValidation imeMode="on" allowBlank="1" showInputMessage="1" showErrorMessage="1" sqref="C17:G17 C14:G14" xr:uid="{89ABE69E-7015-494F-980F-23E59D791C16}"/>
    <dataValidation imeMode="hiragana" allowBlank="1" showInputMessage="1" showErrorMessage="1" sqref="C15 C18" xr:uid="{9A769217-B311-453A-8DBA-72A2D5BB591C}"/>
    <dataValidation type="custom" imeMode="off" allowBlank="1" showInputMessage="1" showErrorMessage="1" error="電子メール アドレスを入力してください 。(例:test.user@mind.co.jp)" sqref="E9:K9 E12:K12" xr:uid="{01C99C5E-33DF-438E-B291-3F6C4CDF9050}">
      <formula1>COUNTIF(E9,"*@*")</formula1>
    </dataValidation>
  </dataValidations>
  <pageMargins left="0.70866141732283472" right="0.70866141732283472" top="0.74803149606299213" bottom="0.74803149606299213" header="0.31496062992125984" footer="0.31496062992125984"/>
  <pageSetup paperSize="9" orientation="portrait" r:id="rId1"/>
  <colBreaks count="1" manualBreakCount="1">
    <brk id="7" max="32" man="1"/>
  </colBreaks>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2025-04-01T05:13:12Z</dcterms:modified>
</cp:coreProperties>
</file>